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_BOURSE\UAPE\Formulaire\Simulateur site internet\"/>
    </mc:Choice>
  </mc:AlternateContent>
  <bookViews>
    <workbookView xWindow="0" yWindow="0" windowWidth="20535" windowHeight="7920"/>
  </bookViews>
  <sheets>
    <sheet name="Simulation" sheetId="5" r:id="rId1"/>
    <sheet name="Tarifs par type de prestation" sheetId="3" state="hidden" r:id="rId2"/>
  </sheets>
  <definedNames>
    <definedName name="_xlnm.Print_Area" localSheetId="0">Simulation!$A$1:$G$37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D24" i="5"/>
  <c r="E24" i="5"/>
  <c r="F24" i="5"/>
  <c r="G24" i="5"/>
  <c r="C25" i="5"/>
  <c r="D25" i="5"/>
  <c r="E25" i="5"/>
  <c r="F25" i="5"/>
  <c r="G25" i="5"/>
  <c r="C26" i="5"/>
  <c r="D26" i="5"/>
  <c r="E26" i="5"/>
  <c r="F26" i="5"/>
  <c r="G26" i="5"/>
  <c r="C27" i="5"/>
  <c r="D27" i="5"/>
  <c r="E27" i="5"/>
  <c r="F27" i="5"/>
  <c r="G27" i="5"/>
  <c r="C28" i="5"/>
  <c r="D28" i="5"/>
  <c r="E28" i="5"/>
  <c r="F28" i="5"/>
  <c r="G28" i="5"/>
  <c r="C29" i="5"/>
  <c r="D29" i="5"/>
  <c r="E29" i="5"/>
  <c r="F29" i="5"/>
  <c r="G29" i="5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L3" i="3" l="1"/>
  <c r="G36" i="5" l="1"/>
  <c r="F36" i="5"/>
  <c r="E36" i="5"/>
  <c r="D36" i="5"/>
  <c r="C36" i="5"/>
  <c r="G37" i="5" l="1"/>
  <c r="M102" i="3" l="1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3" i="3"/>
  <c r="B3" i="3"/>
  <c r="D3" i="3"/>
  <c r="E3" i="3"/>
  <c r="F3" i="3"/>
  <c r="H3" i="3"/>
  <c r="K3" i="3"/>
  <c r="B4" i="3"/>
  <c r="D4" i="3"/>
  <c r="E4" i="3"/>
  <c r="F4" i="3"/>
  <c r="H4" i="3"/>
  <c r="K4" i="3"/>
  <c r="B5" i="3"/>
  <c r="D5" i="3"/>
  <c r="E5" i="3"/>
  <c r="F5" i="3"/>
  <c r="H5" i="3"/>
  <c r="K5" i="3"/>
  <c r="B6" i="3"/>
  <c r="D6" i="3"/>
  <c r="E6" i="3"/>
  <c r="F6" i="3"/>
  <c r="H6" i="3"/>
  <c r="K6" i="3"/>
  <c r="B7" i="3"/>
  <c r="D7" i="3"/>
  <c r="E7" i="3"/>
  <c r="F7" i="3"/>
  <c r="H7" i="3"/>
  <c r="K7" i="3"/>
  <c r="B8" i="3"/>
  <c r="D8" i="3"/>
  <c r="E8" i="3"/>
  <c r="F8" i="3"/>
  <c r="H8" i="3"/>
  <c r="K8" i="3"/>
  <c r="B9" i="3"/>
  <c r="D9" i="3"/>
  <c r="E9" i="3"/>
  <c r="F9" i="3"/>
  <c r="H9" i="3"/>
  <c r="K9" i="3"/>
  <c r="B10" i="3"/>
  <c r="D10" i="3"/>
  <c r="E10" i="3"/>
  <c r="F10" i="3"/>
  <c r="H10" i="3"/>
  <c r="K10" i="3"/>
  <c r="B11" i="3"/>
  <c r="D11" i="3"/>
  <c r="E11" i="3"/>
  <c r="F11" i="3"/>
  <c r="H11" i="3"/>
  <c r="K11" i="3"/>
  <c r="B12" i="3"/>
  <c r="D12" i="3"/>
  <c r="E12" i="3"/>
  <c r="F12" i="3"/>
  <c r="H12" i="3"/>
  <c r="K12" i="3"/>
  <c r="B13" i="3"/>
  <c r="D13" i="3"/>
  <c r="E13" i="3"/>
  <c r="F13" i="3"/>
  <c r="H13" i="3"/>
  <c r="K13" i="3"/>
  <c r="B14" i="3"/>
  <c r="D14" i="3"/>
  <c r="E14" i="3"/>
  <c r="F14" i="3"/>
  <c r="H14" i="3"/>
  <c r="K14" i="3"/>
  <c r="B15" i="3"/>
  <c r="D15" i="3"/>
  <c r="E15" i="3"/>
  <c r="F15" i="3"/>
  <c r="H15" i="3"/>
  <c r="K15" i="3"/>
  <c r="B16" i="3"/>
  <c r="D16" i="3"/>
  <c r="E16" i="3"/>
  <c r="F16" i="3"/>
  <c r="H16" i="3"/>
  <c r="K16" i="3"/>
  <c r="B17" i="3"/>
  <c r="D17" i="3"/>
  <c r="E17" i="3"/>
  <c r="F17" i="3"/>
  <c r="H17" i="3"/>
  <c r="K17" i="3"/>
  <c r="B18" i="3"/>
  <c r="D18" i="3"/>
  <c r="E18" i="3"/>
  <c r="F18" i="3"/>
  <c r="H18" i="3"/>
  <c r="K18" i="3"/>
  <c r="B19" i="3"/>
  <c r="D19" i="3"/>
  <c r="E19" i="3"/>
  <c r="F19" i="3"/>
  <c r="H19" i="3"/>
  <c r="K19" i="3"/>
  <c r="B20" i="3"/>
  <c r="D20" i="3"/>
  <c r="E20" i="3"/>
  <c r="F20" i="3"/>
  <c r="H20" i="3"/>
  <c r="K20" i="3"/>
  <c r="B21" i="3"/>
  <c r="D21" i="3"/>
  <c r="E21" i="3"/>
  <c r="F21" i="3"/>
  <c r="H21" i="3"/>
  <c r="K21" i="3"/>
  <c r="B22" i="3"/>
  <c r="D22" i="3"/>
  <c r="E22" i="3"/>
  <c r="F22" i="3"/>
  <c r="H22" i="3"/>
  <c r="K22" i="3"/>
  <c r="B23" i="3"/>
  <c r="D23" i="3"/>
  <c r="E23" i="3"/>
  <c r="F23" i="3"/>
  <c r="H23" i="3"/>
  <c r="K23" i="3"/>
  <c r="B24" i="3"/>
  <c r="D24" i="3"/>
  <c r="E24" i="3"/>
  <c r="F24" i="3"/>
  <c r="H24" i="3"/>
  <c r="K24" i="3"/>
  <c r="B25" i="3"/>
  <c r="D25" i="3"/>
  <c r="E25" i="3"/>
  <c r="F25" i="3"/>
  <c r="H25" i="3"/>
  <c r="K25" i="3"/>
  <c r="B26" i="3"/>
  <c r="D26" i="3"/>
  <c r="E26" i="3"/>
  <c r="F26" i="3"/>
  <c r="H26" i="3"/>
  <c r="K26" i="3"/>
  <c r="B27" i="3"/>
  <c r="D27" i="3"/>
  <c r="E27" i="3"/>
  <c r="F27" i="3"/>
  <c r="H27" i="3"/>
  <c r="K27" i="3"/>
  <c r="B28" i="3"/>
  <c r="D28" i="3"/>
  <c r="E28" i="3"/>
  <c r="F28" i="3"/>
  <c r="H28" i="3"/>
  <c r="K28" i="3"/>
  <c r="B29" i="3"/>
  <c r="D29" i="3"/>
  <c r="E29" i="3"/>
  <c r="F29" i="3"/>
  <c r="H29" i="3"/>
  <c r="K29" i="3"/>
  <c r="B30" i="3"/>
  <c r="D30" i="3"/>
  <c r="E30" i="3"/>
  <c r="F30" i="3"/>
  <c r="H30" i="3"/>
  <c r="K30" i="3"/>
  <c r="B31" i="3"/>
  <c r="D31" i="3"/>
  <c r="E31" i="3"/>
  <c r="F31" i="3"/>
  <c r="H31" i="3"/>
  <c r="K31" i="3"/>
  <c r="B32" i="3"/>
  <c r="D32" i="3"/>
  <c r="E32" i="3"/>
  <c r="F32" i="3"/>
  <c r="H32" i="3"/>
  <c r="K32" i="3"/>
  <c r="B33" i="3"/>
  <c r="D33" i="3"/>
  <c r="E33" i="3"/>
  <c r="F33" i="3"/>
  <c r="H33" i="3"/>
  <c r="K33" i="3"/>
  <c r="B34" i="3"/>
  <c r="D34" i="3"/>
  <c r="E34" i="3"/>
  <c r="F34" i="3"/>
  <c r="H34" i="3"/>
  <c r="K34" i="3"/>
  <c r="B35" i="3"/>
  <c r="D35" i="3"/>
  <c r="E35" i="3"/>
  <c r="F35" i="3"/>
  <c r="H35" i="3"/>
  <c r="K35" i="3"/>
  <c r="B36" i="3"/>
  <c r="D36" i="3"/>
  <c r="E36" i="3"/>
  <c r="F36" i="3"/>
  <c r="H36" i="3"/>
  <c r="K36" i="3"/>
  <c r="B37" i="3"/>
  <c r="D37" i="3"/>
  <c r="E37" i="3"/>
  <c r="F37" i="3"/>
  <c r="H37" i="3"/>
  <c r="K37" i="3"/>
  <c r="B38" i="3"/>
  <c r="D38" i="3"/>
  <c r="E38" i="3"/>
  <c r="F38" i="3"/>
  <c r="H38" i="3"/>
  <c r="K38" i="3"/>
  <c r="B39" i="3"/>
  <c r="D39" i="3"/>
  <c r="E39" i="3"/>
  <c r="F39" i="3"/>
  <c r="H39" i="3"/>
  <c r="K39" i="3"/>
  <c r="B40" i="3"/>
  <c r="D40" i="3"/>
  <c r="E40" i="3"/>
  <c r="F40" i="3"/>
  <c r="H40" i="3"/>
  <c r="K40" i="3"/>
  <c r="B41" i="3"/>
  <c r="D41" i="3"/>
  <c r="E41" i="3"/>
  <c r="F41" i="3"/>
  <c r="H41" i="3"/>
  <c r="K41" i="3"/>
  <c r="B42" i="3"/>
  <c r="D42" i="3"/>
  <c r="E42" i="3"/>
  <c r="F42" i="3"/>
  <c r="H42" i="3"/>
  <c r="K42" i="3"/>
  <c r="B43" i="3"/>
  <c r="D43" i="3"/>
  <c r="E43" i="3"/>
  <c r="F43" i="3"/>
  <c r="H43" i="3"/>
  <c r="K43" i="3"/>
  <c r="B44" i="3"/>
  <c r="D44" i="3"/>
  <c r="E44" i="3"/>
  <c r="F44" i="3"/>
  <c r="H44" i="3"/>
  <c r="K44" i="3"/>
  <c r="B45" i="3"/>
  <c r="D45" i="3"/>
  <c r="E45" i="3"/>
  <c r="F45" i="3"/>
  <c r="H45" i="3"/>
  <c r="K45" i="3"/>
  <c r="B46" i="3"/>
  <c r="D46" i="3"/>
  <c r="E46" i="3"/>
  <c r="F46" i="3"/>
  <c r="H46" i="3"/>
  <c r="K46" i="3"/>
  <c r="B47" i="3"/>
  <c r="D47" i="3"/>
  <c r="E47" i="3"/>
  <c r="F47" i="3"/>
  <c r="H47" i="3"/>
  <c r="K47" i="3"/>
  <c r="B48" i="3"/>
  <c r="D48" i="3"/>
  <c r="E48" i="3"/>
  <c r="F48" i="3"/>
  <c r="H48" i="3"/>
  <c r="K48" i="3"/>
  <c r="B49" i="3"/>
  <c r="D49" i="3"/>
  <c r="E49" i="3"/>
  <c r="F49" i="3"/>
  <c r="H49" i="3"/>
  <c r="K49" i="3"/>
  <c r="B50" i="3"/>
  <c r="D50" i="3"/>
  <c r="E50" i="3"/>
  <c r="F50" i="3"/>
  <c r="H50" i="3"/>
  <c r="K50" i="3"/>
  <c r="B51" i="3"/>
  <c r="D51" i="3"/>
  <c r="E51" i="3"/>
  <c r="F51" i="3"/>
  <c r="H51" i="3"/>
  <c r="K51" i="3"/>
  <c r="B52" i="3"/>
  <c r="D52" i="3"/>
  <c r="E52" i="3"/>
  <c r="F52" i="3"/>
  <c r="H52" i="3"/>
  <c r="K52" i="3"/>
  <c r="B53" i="3"/>
  <c r="D53" i="3"/>
  <c r="E53" i="3"/>
  <c r="F53" i="3"/>
  <c r="H53" i="3"/>
  <c r="K53" i="3"/>
  <c r="B54" i="3"/>
  <c r="D54" i="3"/>
  <c r="E54" i="3"/>
  <c r="F54" i="3"/>
  <c r="H54" i="3"/>
  <c r="K54" i="3"/>
  <c r="B55" i="3"/>
  <c r="D55" i="3"/>
  <c r="E55" i="3"/>
  <c r="F55" i="3"/>
  <c r="H55" i="3"/>
  <c r="K55" i="3"/>
  <c r="B56" i="3"/>
  <c r="D56" i="3"/>
  <c r="E56" i="3"/>
  <c r="F56" i="3"/>
  <c r="H56" i="3"/>
  <c r="K56" i="3"/>
  <c r="B57" i="3"/>
  <c r="D57" i="3"/>
  <c r="E57" i="3"/>
  <c r="F57" i="3"/>
  <c r="H57" i="3"/>
  <c r="K57" i="3"/>
  <c r="B58" i="3"/>
  <c r="D58" i="3"/>
  <c r="E58" i="3"/>
  <c r="F58" i="3"/>
  <c r="H58" i="3"/>
  <c r="K58" i="3"/>
  <c r="B59" i="3"/>
  <c r="D59" i="3"/>
  <c r="E59" i="3"/>
  <c r="F59" i="3"/>
  <c r="H59" i="3"/>
  <c r="K59" i="3"/>
  <c r="B60" i="3"/>
  <c r="D60" i="3"/>
  <c r="E60" i="3"/>
  <c r="F60" i="3"/>
  <c r="H60" i="3"/>
  <c r="K60" i="3"/>
  <c r="B61" i="3"/>
  <c r="D61" i="3"/>
  <c r="E61" i="3"/>
  <c r="F61" i="3"/>
  <c r="H61" i="3"/>
  <c r="K61" i="3"/>
  <c r="B62" i="3"/>
  <c r="D62" i="3"/>
  <c r="E62" i="3"/>
  <c r="F62" i="3"/>
  <c r="H62" i="3"/>
  <c r="K62" i="3"/>
  <c r="B63" i="3"/>
  <c r="D63" i="3"/>
  <c r="E63" i="3"/>
  <c r="F63" i="3"/>
  <c r="H63" i="3"/>
  <c r="K63" i="3"/>
  <c r="B64" i="3"/>
  <c r="D64" i="3"/>
  <c r="E64" i="3"/>
  <c r="F64" i="3"/>
  <c r="H64" i="3"/>
  <c r="K64" i="3"/>
  <c r="B65" i="3"/>
  <c r="D65" i="3"/>
  <c r="E65" i="3"/>
  <c r="F65" i="3"/>
  <c r="H65" i="3"/>
  <c r="K65" i="3"/>
  <c r="B66" i="3"/>
  <c r="D66" i="3"/>
  <c r="E66" i="3"/>
  <c r="F66" i="3"/>
  <c r="H66" i="3"/>
  <c r="K66" i="3"/>
  <c r="B67" i="3"/>
  <c r="D67" i="3"/>
  <c r="E67" i="3"/>
  <c r="F67" i="3"/>
  <c r="H67" i="3"/>
  <c r="K67" i="3"/>
  <c r="B68" i="3"/>
  <c r="D68" i="3"/>
  <c r="E68" i="3"/>
  <c r="F68" i="3"/>
  <c r="H68" i="3"/>
  <c r="K68" i="3"/>
  <c r="B69" i="3"/>
  <c r="D69" i="3"/>
  <c r="E69" i="3"/>
  <c r="F69" i="3"/>
  <c r="H69" i="3"/>
  <c r="K69" i="3"/>
  <c r="B70" i="3"/>
  <c r="D70" i="3"/>
  <c r="E70" i="3"/>
  <c r="F70" i="3"/>
  <c r="H70" i="3"/>
  <c r="K70" i="3"/>
  <c r="B71" i="3"/>
  <c r="D71" i="3"/>
  <c r="E71" i="3"/>
  <c r="F71" i="3"/>
  <c r="H71" i="3"/>
  <c r="K71" i="3"/>
  <c r="B72" i="3"/>
  <c r="D72" i="3"/>
  <c r="E72" i="3"/>
  <c r="F72" i="3"/>
  <c r="H72" i="3"/>
  <c r="K72" i="3"/>
  <c r="B73" i="3"/>
  <c r="D73" i="3"/>
  <c r="E73" i="3"/>
  <c r="F73" i="3"/>
  <c r="H73" i="3"/>
  <c r="K73" i="3"/>
  <c r="B74" i="3"/>
  <c r="D74" i="3"/>
  <c r="E74" i="3"/>
  <c r="F74" i="3"/>
  <c r="H74" i="3"/>
  <c r="K74" i="3"/>
  <c r="B75" i="3"/>
  <c r="D75" i="3"/>
  <c r="E75" i="3"/>
  <c r="F75" i="3"/>
  <c r="H75" i="3"/>
  <c r="K75" i="3"/>
  <c r="B76" i="3"/>
  <c r="D76" i="3"/>
  <c r="E76" i="3"/>
  <c r="F76" i="3"/>
  <c r="H76" i="3"/>
  <c r="K76" i="3"/>
  <c r="B77" i="3"/>
  <c r="D77" i="3"/>
  <c r="E77" i="3"/>
  <c r="F77" i="3"/>
  <c r="H77" i="3"/>
  <c r="K77" i="3"/>
  <c r="B78" i="3"/>
  <c r="D78" i="3"/>
  <c r="E78" i="3"/>
  <c r="F78" i="3"/>
  <c r="H78" i="3"/>
  <c r="K78" i="3"/>
  <c r="B79" i="3"/>
  <c r="D79" i="3"/>
  <c r="E79" i="3"/>
  <c r="F79" i="3"/>
  <c r="H79" i="3"/>
  <c r="K79" i="3"/>
  <c r="B80" i="3"/>
  <c r="D80" i="3"/>
  <c r="E80" i="3"/>
  <c r="F80" i="3"/>
  <c r="H80" i="3"/>
  <c r="K80" i="3"/>
  <c r="B81" i="3"/>
  <c r="D81" i="3"/>
  <c r="E81" i="3"/>
  <c r="F81" i="3"/>
  <c r="H81" i="3"/>
  <c r="K81" i="3"/>
  <c r="B82" i="3"/>
  <c r="D82" i="3"/>
  <c r="E82" i="3"/>
  <c r="F82" i="3"/>
  <c r="H82" i="3"/>
  <c r="K82" i="3"/>
  <c r="B83" i="3"/>
  <c r="D83" i="3"/>
  <c r="E83" i="3"/>
  <c r="F83" i="3"/>
  <c r="H83" i="3"/>
  <c r="K83" i="3"/>
  <c r="B84" i="3"/>
  <c r="D84" i="3"/>
  <c r="E84" i="3"/>
  <c r="F84" i="3"/>
  <c r="H84" i="3"/>
  <c r="K84" i="3"/>
  <c r="B85" i="3"/>
  <c r="D85" i="3"/>
  <c r="E85" i="3"/>
  <c r="F85" i="3"/>
  <c r="H85" i="3"/>
  <c r="K85" i="3"/>
  <c r="B86" i="3"/>
  <c r="D86" i="3"/>
  <c r="E86" i="3"/>
  <c r="F86" i="3"/>
  <c r="H86" i="3"/>
  <c r="K86" i="3"/>
  <c r="B87" i="3"/>
  <c r="D87" i="3"/>
  <c r="E87" i="3"/>
  <c r="F87" i="3"/>
  <c r="H87" i="3"/>
  <c r="K87" i="3"/>
  <c r="B88" i="3"/>
  <c r="D88" i="3"/>
  <c r="E88" i="3"/>
  <c r="F88" i="3"/>
  <c r="H88" i="3"/>
  <c r="K88" i="3"/>
  <c r="B89" i="3"/>
  <c r="D89" i="3"/>
  <c r="E89" i="3"/>
  <c r="F89" i="3"/>
  <c r="H89" i="3"/>
  <c r="K89" i="3"/>
  <c r="B90" i="3"/>
  <c r="D90" i="3"/>
  <c r="E90" i="3"/>
  <c r="F90" i="3"/>
  <c r="H90" i="3"/>
  <c r="K90" i="3"/>
  <c r="B91" i="3"/>
  <c r="D91" i="3"/>
  <c r="E91" i="3"/>
  <c r="F91" i="3"/>
  <c r="H91" i="3"/>
  <c r="K91" i="3"/>
  <c r="B92" i="3"/>
  <c r="D92" i="3"/>
  <c r="E92" i="3"/>
  <c r="F92" i="3"/>
  <c r="H92" i="3"/>
  <c r="K92" i="3"/>
  <c r="B93" i="3"/>
  <c r="D93" i="3"/>
  <c r="E93" i="3"/>
  <c r="F93" i="3"/>
  <c r="H93" i="3"/>
  <c r="K93" i="3"/>
  <c r="B94" i="3"/>
  <c r="D94" i="3"/>
  <c r="E94" i="3"/>
  <c r="F94" i="3"/>
  <c r="H94" i="3"/>
  <c r="K94" i="3"/>
  <c r="B95" i="3"/>
  <c r="D95" i="3"/>
  <c r="E95" i="3"/>
  <c r="F95" i="3"/>
  <c r="H95" i="3"/>
  <c r="K95" i="3"/>
  <c r="B96" i="3"/>
  <c r="D96" i="3"/>
  <c r="E96" i="3"/>
  <c r="F96" i="3"/>
  <c r="H96" i="3"/>
  <c r="K96" i="3"/>
  <c r="B97" i="3"/>
  <c r="D97" i="3"/>
  <c r="E97" i="3"/>
  <c r="F97" i="3"/>
  <c r="H97" i="3"/>
  <c r="K97" i="3"/>
  <c r="B98" i="3"/>
  <c r="D98" i="3"/>
  <c r="E98" i="3"/>
  <c r="F98" i="3"/>
  <c r="H98" i="3"/>
  <c r="K98" i="3"/>
  <c r="B99" i="3"/>
  <c r="D99" i="3"/>
  <c r="E99" i="3"/>
  <c r="F99" i="3"/>
  <c r="H99" i="3"/>
  <c r="K99" i="3"/>
  <c r="B100" i="3"/>
  <c r="D100" i="3"/>
  <c r="E100" i="3"/>
  <c r="F100" i="3"/>
  <c r="H100" i="3"/>
  <c r="K100" i="3"/>
  <c r="B101" i="3"/>
  <c r="D101" i="3"/>
  <c r="E101" i="3"/>
  <c r="F101" i="3"/>
  <c r="H101" i="3"/>
  <c r="K101" i="3"/>
  <c r="B102" i="3"/>
  <c r="D102" i="3"/>
  <c r="E102" i="3"/>
  <c r="F102" i="3"/>
  <c r="H102" i="3"/>
  <c r="K102" i="3"/>
  <c r="N104" i="3"/>
  <c r="J104" i="3" l="1"/>
  <c r="D104" i="3"/>
  <c r="G104" i="3"/>
  <c r="L104" i="3"/>
  <c r="I104" i="3"/>
  <c r="M104" i="3"/>
  <c r="E104" i="3"/>
  <c r="K104" i="3"/>
  <c r="B104" i="3"/>
  <c r="F104" i="3"/>
  <c r="H104" i="3"/>
</calcChain>
</file>

<file path=xl/sharedStrings.xml><?xml version="1.0" encoding="utf-8"?>
<sst xmlns="http://schemas.openxmlformats.org/spreadsheetml/2006/main" count="158" uniqueCount="127">
  <si>
    <t>Matin avant l'école (1P/lu-ma-je-ve)</t>
  </si>
  <si>
    <t>Matin avant l'école (2P-8P)</t>
  </si>
  <si>
    <t>Matinée (1P/me)</t>
  </si>
  <si>
    <t>Midi (1P-6P/jusqu'à 14h)</t>
  </si>
  <si>
    <t>Midi (7P-8P/jusqu'à 13h00/lu-ma-je-ve)</t>
  </si>
  <si>
    <t>Midi (7P-8P/jusqu'à 14h00 /me)</t>
  </si>
  <si>
    <t>Après-midi (1P/lu-me-je-ve)</t>
  </si>
  <si>
    <t>Après-midi (2P/ma-me)</t>
  </si>
  <si>
    <t>Après-midi (3P-8P/me)</t>
  </si>
  <si>
    <t>Après l'école (1P/ma)</t>
  </si>
  <si>
    <t>Après l'école (2P/lu-je-ve)</t>
  </si>
  <si>
    <t>Après l'école (3P-8P/lu-ma-je-ve)</t>
  </si>
  <si>
    <t>Tranche 100 de 150'600 à 999'999</t>
  </si>
  <si>
    <t>Tranche 099 de 149'400 à 150'599</t>
  </si>
  <si>
    <t>Tranche 098 de 148'200 à 149'399</t>
  </si>
  <si>
    <t>Tranche 097 de 147'000 à 148'199</t>
  </si>
  <si>
    <t>Tranche 096 de 145'800 à 146'999</t>
  </si>
  <si>
    <t>Tranche 095 de 144'600 à 145'799</t>
  </si>
  <si>
    <t>Tranche 094 de 143'400 à 144'599</t>
  </si>
  <si>
    <t>Tranche 093 de 142'200 à 143'399</t>
  </si>
  <si>
    <t>Tranche 092 de 141'000 à 142'199</t>
  </si>
  <si>
    <t>Tranche 091 de 139'800 à 140'999</t>
  </si>
  <si>
    <t>Tranche 090 de 138'600 à 139'799</t>
  </si>
  <si>
    <t>Tranche 089 de 137'400 à 138'599</t>
  </si>
  <si>
    <t>Tranche 088 de 136'200 à 137'399</t>
  </si>
  <si>
    <t>Tranche 087 de 135'000 à 136'199</t>
  </si>
  <si>
    <t>Tranche 086 de 133'800 à 134'999</t>
  </si>
  <si>
    <t>Tranche 085 de 132'600 à 133'799</t>
  </si>
  <si>
    <t>Tranche 084 de 131'400 à 132'599</t>
  </si>
  <si>
    <t>Tranche 083 de 130'200 à 131'399</t>
  </si>
  <si>
    <t>Tranche 082 de 129'000 à 130'199</t>
  </si>
  <si>
    <t>Tranche 081 de 127'800 à 128'999</t>
  </si>
  <si>
    <t>Tranche 080 de 126'600 à 127'799</t>
  </si>
  <si>
    <t>Tranche 079 de 125'400 à 126'599</t>
  </si>
  <si>
    <t>Tranche 078 de 124'200 à 125'399</t>
  </si>
  <si>
    <t>Tranche 077 de 123'000 à 124'199</t>
  </si>
  <si>
    <t>Tranche 076 de 121'800 à 122'999</t>
  </si>
  <si>
    <t>Tranche 075 de 120'600 à 121'799</t>
  </si>
  <si>
    <t>Tranche 074 de 119'400 à 120'599</t>
  </si>
  <si>
    <t>Tranche 073 de 118'200 à 119'399</t>
  </si>
  <si>
    <t>Tranche 072 de 117'000 à 118'199</t>
  </si>
  <si>
    <t>Tranche 071 de 115'800 à 116'999</t>
  </si>
  <si>
    <t>Tranche 070 de 114'600 à 115'799</t>
  </si>
  <si>
    <t>Tranche 069 de 113'400 à 114'599</t>
  </si>
  <si>
    <t>Tranche 068 de 112'200 à 113'399</t>
  </si>
  <si>
    <t>Tranche 067 de 111'000 à 112'199</t>
  </si>
  <si>
    <t>Tranche 066 de 109'800 à 110'999</t>
  </si>
  <si>
    <t>Tranche 065 de 108'600 à 109'799</t>
  </si>
  <si>
    <t>Tranche 064 de 107'400 à 108'599</t>
  </si>
  <si>
    <t>Tranche 063 de 106'200 à 107'399</t>
  </si>
  <si>
    <t>Tranche 062 de 105'000 à 106'199</t>
  </si>
  <si>
    <t>Tranche 061 de 103'800 à 104'999</t>
  </si>
  <si>
    <t>Tranche 060 de 102'600 à 103'799</t>
  </si>
  <si>
    <t>Tranche 059 de 101'400 à 102'599</t>
  </si>
  <si>
    <t>Tranche 058 de 100'200 à 101'399</t>
  </si>
  <si>
    <t>Tranche 057 de 99'000 à 10'199</t>
  </si>
  <si>
    <t>Tranche 056 de 97'800 à 98'999</t>
  </si>
  <si>
    <t>Tranche 055 de 96'600 à 97'799</t>
  </si>
  <si>
    <t>Tranche 054 de 95'400 à 96'599</t>
  </si>
  <si>
    <t>Tranche 053 de 94'200 à 95'399</t>
  </si>
  <si>
    <t>Tranche 052 de 93'000 à 94'199</t>
  </si>
  <si>
    <t>Tranche 051 de 91'800 à 92'999</t>
  </si>
  <si>
    <t>Tranche 050 de 90'600 à 91'799</t>
  </si>
  <si>
    <t>Tranche 049 de 89'400 à 90'599</t>
  </si>
  <si>
    <t>Tranche 048 de 88'200 à 89'399</t>
  </si>
  <si>
    <t>Tranche 047 de 87'000 à 88'199</t>
  </si>
  <si>
    <t>Tranche 046 de 85'800 à 86'999</t>
  </si>
  <si>
    <t>Tranche 045 de 84'600 à 85'799</t>
  </si>
  <si>
    <t>Tranche 044 de 83'400 à 84'599</t>
  </si>
  <si>
    <t>Tranche 043 de 82'200 à 83'399</t>
  </si>
  <si>
    <t>Tranche 042 de 81'000 à 82'199</t>
  </si>
  <si>
    <t>Tranche 041 de 79'800 à 80'999</t>
  </si>
  <si>
    <t>Tranche 040 de 78'600 à 79'799</t>
  </si>
  <si>
    <t>Tranche 039 de 77'400 à 78'599</t>
  </si>
  <si>
    <t>Tranche 038 de 76'200 à 77'399</t>
  </si>
  <si>
    <t>Tranche 037 de 75'000 à 76'199</t>
  </si>
  <si>
    <t>Tranche 036 de 73'800 à 74'999</t>
  </si>
  <si>
    <t>Tranche 035 de 72'600 à 73'799</t>
  </si>
  <si>
    <t>Tranche 034 de 71'400 à 72'599</t>
  </si>
  <si>
    <t>Tranche 033 de 70'200 à 71'399</t>
  </si>
  <si>
    <t>Tranche 032 de 69'000 à 70'199</t>
  </si>
  <si>
    <t>Tranche 031 de 67'800 à 68'999</t>
  </si>
  <si>
    <t>Tranche 030 de 66'600 à 67'799</t>
  </si>
  <si>
    <t>Tranche 029 de 65'400 à 66'599</t>
  </si>
  <si>
    <t>Tranche 028 de 64'200 à 65'399</t>
  </si>
  <si>
    <t>Tranche 027 de 63'000 à 64'199</t>
  </si>
  <si>
    <t>Tranche 026 de 61'800 à 62'999</t>
  </si>
  <si>
    <t>Tranche 025 de 60'600 à 61'799</t>
  </si>
  <si>
    <t>Tranche 024 de 59'400 à 60'599</t>
  </si>
  <si>
    <t>Tranche 023 de 58'200 à 59'399</t>
  </si>
  <si>
    <t>Tranche 022 de 57'000 à 58'199</t>
  </si>
  <si>
    <t>Tranche 021 de 55'800 à 56'999</t>
  </si>
  <si>
    <t>Tranche 020 de 54'600 à 55'799</t>
  </si>
  <si>
    <t>Tranche 019 de 53'400 à 54'599</t>
  </si>
  <si>
    <t>Tranche 018 de 52'200 à 53'399</t>
  </si>
  <si>
    <t>Tranche 017 de 51'000 à 52'199</t>
  </si>
  <si>
    <t>Tranche 016 de 49'800 à 50'999</t>
  </si>
  <si>
    <t>Tranche 015 de 48'600 à 49'799</t>
  </si>
  <si>
    <t>Tranche 014 de 47'400 à 48'599</t>
  </si>
  <si>
    <t>Tranche 013 de 46'200 à 47'399</t>
  </si>
  <si>
    <t>Tranche 012 de 45'000 à 46'199</t>
  </si>
  <si>
    <t>Tranche 011 de 43'800 à 44'999</t>
  </si>
  <si>
    <t>Tranche 010 de 42'600 à 43'799</t>
  </si>
  <si>
    <t>Tranche 009 de 41'400 à 42'599</t>
  </si>
  <si>
    <t>Tranche 008 de 40'200 à 41'399</t>
  </si>
  <si>
    <t>Tranche 007 de 39'000 à 40'199</t>
  </si>
  <si>
    <t>Tranche 006 de 37'800 à 38'999</t>
  </si>
  <si>
    <t>Tranche 005 de 36'600 à 37'799</t>
  </si>
  <si>
    <t>Tranche 004 de 35'400 à 36'599</t>
  </si>
  <si>
    <t>Tranche 003 de 34'200 à 35'399</t>
  </si>
  <si>
    <t>Tranche 002 de 33'000 à 34'199</t>
  </si>
  <si>
    <t>Tranche 001 de 0 à 32'999</t>
  </si>
  <si>
    <t>TRANCHE DE REVENU</t>
  </si>
  <si>
    <t>Journée complète</t>
  </si>
  <si>
    <t>TOTAUX</t>
  </si>
  <si>
    <t>Vendredi</t>
  </si>
  <si>
    <t>Jeudi</t>
  </si>
  <si>
    <t>Mercredi</t>
  </si>
  <si>
    <t>Mardi</t>
  </si>
  <si>
    <t>Lundi</t>
  </si>
  <si>
    <t>Prestations</t>
  </si>
  <si>
    <t>Calcul des tarifs des prestations
UAPE</t>
  </si>
  <si>
    <t>Coûts des prestations</t>
  </si>
  <si>
    <t>Tranche de revenu</t>
  </si>
  <si>
    <t>Veuillez inscrire "1" dans les prestations désirées</t>
  </si>
  <si>
    <t>Veuillez choisir une tranche de revenu dans le menu déroulant</t>
  </si>
  <si>
    <r>
      <t xml:space="preserve">Estimation du total des prestations par semaine </t>
    </r>
    <r>
      <rPr>
        <b/>
        <sz val="10"/>
        <color theme="4"/>
        <rFont val="Century Gothic"/>
        <family val="2"/>
      </rPr>
      <t>(réduction fratrie de 20% non déduite)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</si>
</sst>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C_H_F_-;\-* #,##0.00\ _C_H_F_-;_-* &quot;-&quot;??\ _C_H_F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sz val="12"/>
      <name val="Calibri"/>
      <family val="2"/>
      <scheme val="minor"/>
    </font>
    <font>
      <sz val="12"/>
      <name val="Century Gothic"/>
      <family val="2"/>
    </font>
    <font>
      <sz val="16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rgb="FFFF0000"/>
      <name val="Century Gothic"/>
      <family val="2"/>
    </font>
    <font>
      <sz val="12"/>
      <color theme="1"/>
      <name val="Calibri"/>
      <family val="2"/>
      <scheme val="minor"/>
    </font>
    <font>
      <b/>
      <sz val="16"/>
      <color theme="4"/>
      <name val="Century Gothic"/>
      <family val="2"/>
    </font>
    <font>
      <b/>
      <sz val="12"/>
      <color theme="4"/>
      <name val="Century Gothic"/>
      <family val="2"/>
    </font>
    <font>
      <b/>
      <sz val="10"/>
      <color theme="4"/>
      <name val="Century Gothic"/>
      <family val="2"/>
    </font>
    <font>
      <b/>
      <i/>
      <sz val="12"/>
      <color rgb="FFFF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gray125">
        <bgColor theme="2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2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9" fontId="1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43" fontId="15" fillId="0" borderId="0" xfId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Alignment="1" applyProtection="1"/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</xf>
    <xf numFmtId="4" fontId="10" fillId="4" borderId="4" xfId="0" applyNumberFormat="1" applyFont="1" applyFill="1" applyBorder="1" applyAlignment="1" applyProtection="1">
      <alignment horizontal="center" vertical="center"/>
    </xf>
    <xf numFmtId="4" fontId="10" fillId="4" borderId="6" xfId="0" applyNumberFormat="1" applyFont="1" applyFill="1" applyBorder="1" applyAlignment="1" applyProtection="1">
      <alignment horizontal="center" vertical="center"/>
    </xf>
    <xf numFmtId="4" fontId="10" fillId="4" borderId="3" xfId="0" applyNumberFormat="1" applyFont="1" applyFill="1" applyBorder="1" applyAlignment="1" applyProtection="1">
      <alignment horizontal="center" vertical="center"/>
    </xf>
    <xf numFmtId="4" fontId="12" fillId="5" borderId="4" xfId="0" applyNumberFormat="1" applyFont="1" applyFill="1" applyBorder="1" applyAlignment="1" applyProtection="1">
      <alignment horizontal="center" vertical="center"/>
    </xf>
    <xf numFmtId="4" fontId="12" fillId="5" borderId="3" xfId="0" applyNumberFormat="1" applyFont="1" applyFill="1" applyBorder="1" applyAlignment="1" applyProtection="1">
      <alignment horizontal="center" vertical="center"/>
    </xf>
    <xf numFmtId="4" fontId="8" fillId="6" borderId="2" xfId="0" applyNumberFormat="1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4" fontId="10" fillId="7" borderId="1" xfId="0" applyNumberFormat="1" applyFont="1" applyFill="1" applyBorder="1" applyAlignment="1" applyProtection="1">
      <alignment horizontal="center" vertical="center"/>
    </xf>
    <xf numFmtId="4" fontId="10" fillId="7" borderId="4" xfId="0" applyNumberFormat="1" applyFont="1" applyFill="1" applyBorder="1" applyAlignment="1" applyProtection="1">
      <alignment horizontal="center" vertical="center"/>
    </xf>
    <xf numFmtId="4" fontId="10" fillId="7" borderId="6" xfId="0" applyNumberFormat="1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left" vertical="center"/>
    </xf>
    <xf numFmtId="0" fontId="17" fillId="0" borderId="12" xfId="0" applyFont="1" applyFill="1" applyBorder="1" applyAlignment="1" applyProtection="1">
      <alignment horizontal="left" vertical="center"/>
    </xf>
    <xf numFmtId="0" fontId="17" fillId="0" borderId="13" xfId="0" applyFont="1" applyFill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3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 wrapText="1"/>
    </xf>
  </cellXfs>
  <cellStyles count="2">
    <cellStyle name="Milliers" xfId="1" builtinId="3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444491</xdr:colOff>
      <xdr:row>0</xdr:row>
      <xdr:rowOff>29637</xdr:rowOff>
    </xdr:from>
    <xdr:to>
      <xdr:col>3</xdr:col>
      <xdr:colOff>731048</xdr:colOff>
      <xdr:row>0</xdr:row>
      <xdr:rowOff>1235535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F73FBAA6-15B2-463B-811E-E06496AC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1558" y="287870"/>
          <a:ext cx="1344890" cy="120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tabSelected="1" zoomScaleNormal="100" workbookViewId="0">
      <selection activeCell="C9" sqref="C9"/>
    </sheetView>
  </sheetViews>
  <sheetFormatPr baseColWidth="10" defaultColWidth="11" defaultRowHeight="17.25" x14ac:dyDescent="0.25"/>
  <cols>
    <col min="1" max="1" width="3.7109375" style="19" customWidth="1"/>
    <col min="2" max="2" width="40" style="19" customWidth="1"/>
    <col min="3" max="7" width="14.7109375" style="19" customWidth="1"/>
    <col min="8" max="8" width="3.7109375" style="19" customWidth="1"/>
    <col min="9" max="9" width="24.7109375" style="19" bestFit="1" customWidth="1"/>
    <col min="10" max="16384" width="11" style="19"/>
  </cols>
  <sheetData>
    <row r="1" spans="2:9" s="17" customFormat="1" ht="100.15" customHeight="1" x14ac:dyDescent="0.25">
      <c r="C1" s="18"/>
    </row>
    <row r="2" spans="2:9" ht="50.1" customHeight="1" x14ac:dyDescent="0.25">
      <c r="B2" s="52" t="s">
        <v>121</v>
      </c>
      <c r="C2" s="53"/>
      <c r="D2" s="53"/>
      <c r="E2" s="53"/>
      <c r="F2" s="53"/>
      <c r="G2" s="53"/>
    </row>
    <row r="3" spans="2:9" s="25" customFormat="1" ht="20.25" x14ac:dyDescent="0.3">
      <c r="B3" s="55"/>
      <c r="C3" s="55"/>
      <c r="D3" s="55"/>
      <c r="E3" s="55"/>
      <c r="F3" s="55"/>
      <c r="G3" s="55"/>
    </row>
    <row r="4" spans="2:9" s="25" customFormat="1" ht="20.25" x14ac:dyDescent="0.3">
      <c r="B4" s="56" t="s">
        <v>125</v>
      </c>
      <c r="C4" s="56"/>
      <c r="D4" s="56"/>
      <c r="E4" s="56"/>
      <c r="F4" s="56"/>
      <c r="G4" s="56"/>
    </row>
    <row r="5" spans="2:9" s="16" customFormat="1" ht="20.25" x14ac:dyDescent="0.25">
      <c r="B5" s="31" t="s">
        <v>123</v>
      </c>
      <c r="C5" s="54" t="s">
        <v>111</v>
      </c>
      <c r="D5" s="54"/>
      <c r="E5" s="54"/>
      <c r="F5" s="54"/>
      <c r="G5" s="54"/>
    </row>
    <row r="6" spans="2:9" s="16" customFormat="1" ht="20.25" x14ac:dyDescent="0.25">
      <c r="B6" s="26"/>
      <c r="C6" s="27"/>
      <c r="D6" s="27"/>
      <c r="E6" s="27"/>
      <c r="F6" s="27"/>
      <c r="G6" s="27"/>
    </row>
    <row r="7" spans="2:9" ht="18" thickBot="1" x14ac:dyDescent="0.35">
      <c r="B7" s="56" t="s">
        <v>124</v>
      </c>
      <c r="C7" s="56"/>
      <c r="D7" s="56"/>
      <c r="E7" s="56"/>
      <c r="F7" s="56"/>
      <c r="G7" s="56"/>
    </row>
    <row r="8" spans="2:9" s="16" customFormat="1" ht="24.95" customHeight="1" x14ac:dyDescent="0.25">
      <c r="B8" s="28" t="s">
        <v>120</v>
      </c>
      <c r="C8" s="29" t="s">
        <v>119</v>
      </c>
      <c r="D8" s="29" t="s">
        <v>118</v>
      </c>
      <c r="E8" s="29" t="s">
        <v>117</v>
      </c>
      <c r="F8" s="29" t="s">
        <v>116</v>
      </c>
      <c r="G8" s="30" t="s">
        <v>115</v>
      </c>
    </row>
    <row r="9" spans="2:9" ht="24.95" customHeight="1" x14ac:dyDescent="0.25">
      <c r="B9" s="20" t="s">
        <v>0</v>
      </c>
      <c r="C9" s="32"/>
      <c r="D9" s="32"/>
      <c r="E9" s="43"/>
      <c r="F9" s="32"/>
      <c r="G9" s="34"/>
      <c r="I9" s="24"/>
    </row>
    <row r="10" spans="2:9" ht="24.95" customHeight="1" x14ac:dyDescent="0.25">
      <c r="B10" s="20" t="s">
        <v>1</v>
      </c>
      <c r="C10" s="32"/>
      <c r="D10" s="32"/>
      <c r="E10" s="32"/>
      <c r="F10" s="32"/>
      <c r="G10" s="34"/>
      <c r="I10" s="24"/>
    </row>
    <row r="11" spans="2:9" ht="24.95" customHeight="1" x14ac:dyDescent="0.25">
      <c r="B11" s="20" t="s">
        <v>2</v>
      </c>
      <c r="C11" s="43"/>
      <c r="D11" s="43"/>
      <c r="E11" s="32"/>
      <c r="F11" s="43"/>
      <c r="G11" s="44"/>
    </row>
    <row r="12" spans="2:9" ht="24.95" customHeight="1" x14ac:dyDescent="0.25">
      <c r="B12" s="20" t="s">
        <v>3</v>
      </c>
      <c r="C12" s="32"/>
      <c r="D12" s="32"/>
      <c r="E12" s="32"/>
      <c r="F12" s="32"/>
      <c r="G12" s="34"/>
    </row>
    <row r="13" spans="2:9" ht="24.95" customHeight="1" x14ac:dyDescent="0.25">
      <c r="B13" s="20" t="s">
        <v>4</v>
      </c>
      <c r="C13" s="32"/>
      <c r="D13" s="32"/>
      <c r="E13" s="43"/>
      <c r="F13" s="32"/>
      <c r="G13" s="34"/>
    </row>
    <row r="14" spans="2:9" ht="24.95" customHeight="1" x14ac:dyDescent="0.25">
      <c r="B14" s="20" t="s">
        <v>5</v>
      </c>
      <c r="C14" s="43"/>
      <c r="D14" s="43"/>
      <c r="E14" s="32"/>
      <c r="F14" s="43"/>
      <c r="G14" s="44"/>
    </row>
    <row r="15" spans="2:9" ht="24.95" customHeight="1" x14ac:dyDescent="0.25">
      <c r="B15" s="20" t="s">
        <v>6</v>
      </c>
      <c r="C15" s="32"/>
      <c r="D15" s="43"/>
      <c r="E15" s="32"/>
      <c r="F15" s="32"/>
      <c r="G15" s="34"/>
    </row>
    <row r="16" spans="2:9" ht="24.95" customHeight="1" x14ac:dyDescent="0.25">
      <c r="B16" s="20" t="s">
        <v>7</v>
      </c>
      <c r="C16" s="43"/>
      <c r="D16" s="32"/>
      <c r="E16" s="32"/>
      <c r="F16" s="43"/>
      <c r="G16" s="44"/>
    </row>
    <row r="17" spans="2:9" ht="24.95" customHeight="1" x14ac:dyDescent="0.25">
      <c r="B17" s="20" t="s">
        <v>8</v>
      </c>
      <c r="C17" s="43"/>
      <c r="D17" s="43"/>
      <c r="E17" s="32"/>
      <c r="F17" s="43"/>
      <c r="G17" s="44"/>
    </row>
    <row r="18" spans="2:9" ht="24.95" customHeight="1" x14ac:dyDescent="0.25">
      <c r="B18" s="20" t="s">
        <v>9</v>
      </c>
      <c r="C18" s="43"/>
      <c r="D18" s="32"/>
      <c r="E18" s="43"/>
      <c r="F18" s="43"/>
      <c r="G18" s="44"/>
    </row>
    <row r="19" spans="2:9" ht="24.95" customHeight="1" x14ac:dyDescent="0.25">
      <c r="B19" s="20" t="s">
        <v>10</v>
      </c>
      <c r="C19" s="32"/>
      <c r="D19" s="43"/>
      <c r="E19" s="43"/>
      <c r="F19" s="32"/>
      <c r="G19" s="34"/>
    </row>
    <row r="20" spans="2:9" ht="24.95" customHeight="1" thickBot="1" x14ac:dyDescent="0.3">
      <c r="B20" s="21" t="s">
        <v>11</v>
      </c>
      <c r="C20" s="33"/>
      <c r="D20" s="33"/>
      <c r="E20" s="45"/>
      <c r="F20" s="33"/>
      <c r="G20" s="35"/>
    </row>
    <row r="21" spans="2:9" ht="24.95" customHeight="1" x14ac:dyDescent="0.25"/>
    <row r="22" spans="2:9" ht="24.95" customHeight="1" thickBot="1" x14ac:dyDescent="0.3">
      <c r="B22" s="22" t="s">
        <v>122</v>
      </c>
    </row>
    <row r="23" spans="2:9" s="16" customFormat="1" ht="24.95" customHeight="1" x14ac:dyDescent="0.25">
      <c r="B23" s="28" t="s">
        <v>120</v>
      </c>
      <c r="C23" s="29" t="s">
        <v>119</v>
      </c>
      <c r="D23" s="29" t="s">
        <v>118</v>
      </c>
      <c r="E23" s="29" t="s">
        <v>117</v>
      </c>
      <c r="F23" s="29" t="s">
        <v>116</v>
      </c>
      <c r="G23" s="30" t="s">
        <v>115</v>
      </c>
    </row>
    <row r="24" spans="2:9" ht="24.95" customHeight="1" x14ac:dyDescent="0.25">
      <c r="B24" s="20" t="s">
        <v>0</v>
      </c>
      <c r="C24" s="36" t="str">
        <f>IF($C$5="","",IF(C9=1,INDEX('Tarifs par type de prestation'!$A$2:$N$102,MATCH($C$5,'Tarifs par type de prestation'!$A$2:$A$102,),MATCH(Simulation!$B24,'Tarifs par type de prestation'!$A$2:$N$2,)),""))</f>
        <v/>
      </c>
      <c r="D24" s="36" t="str">
        <f>IF($C$5="","",IF(D9=1,INDEX('Tarifs par type de prestation'!$A$2:$N$102,MATCH($C$5,'Tarifs par type de prestation'!$A$2:$A$102,),MATCH(Simulation!$B24,'Tarifs par type de prestation'!$A$2:$N$2,)),""))</f>
        <v/>
      </c>
      <c r="E24" s="46" t="str">
        <f>IF($C$5="","",IF(E9=1,INDEX('Tarifs par type de prestation'!$A$2:$N$102,MATCH($C$5,'Tarifs par type de prestation'!$A$2:$A$102,),MATCH(Simulation!$B24,'Tarifs par type de prestation'!$A$2:$N$2,)),""))</f>
        <v/>
      </c>
      <c r="F24" s="36" t="str">
        <f>IF($C$5="","",IF(F9=1,INDEX('Tarifs par type de prestation'!$A$2:$N$102,MATCH($C$5,'Tarifs par type de prestation'!$A$2:$A$102,),MATCH(Simulation!$B24,'Tarifs par type de prestation'!$A$2:$N$2,)),""))</f>
        <v/>
      </c>
      <c r="G24" s="38" t="str">
        <f>IF($C$5="","",IF(G9=1,INDEX('Tarifs par type de prestation'!$A$2:$N$102,MATCH($C$5,'Tarifs par type de prestation'!$A$2:$A$102,),MATCH(Simulation!$B24,'Tarifs par type de prestation'!$A$2:$N$2,)),""))</f>
        <v/>
      </c>
    </row>
    <row r="25" spans="2:9" ht="24.95" customHeight="1" x14ac:dyDescent="0.25">
      <c r="B25" s="20" t="s">
        <v>1</v>
      </c>
      <c r="C25" s="36" t="str">
        <f>IF($C$5="","",IF(C10=1,INDEX('Tarifs par type de prestation'!$A$2:$N$102,MATCH($C$5,'Tarifs par type de prestation'!$A$2:$A$102,),MATCH(Simulation!$B25,'Tarifs par type de prestation'!$A$2:$N$2,)),""))</f>
        <v/>
      </c>
      <c r="D25" s="36" t="str">
        <f>IF($C$5="","",IF(D10=1,INDEX('Tarifs par type de prestation'!$A$2:$N$102,MATCH($C$5,'Tarifs par type de prestation'!$A$2:$A$102,),MATCH(Simulation!$B25,'Tarifs par type de prestation'!$A$2:$N$2,)),""))</f>
        <v/>
      </c>
      <c r="E25" s="36" t="str">
        <f>IF($C$5="","",IF(E10=1,INDEX('Tarifs par type de prestation'!$A$2:$N$102,MATCH($C$5,'Tarifs par type de prestation'!$A$2:$A$102,),MATCH(Simulation!$B25,'Tarifs par type de prestation'!$A$2:$N$2,)),""))</f>
        <v/>
      </c>
      <c r="F25" s="36" t="str">
        <f>IF($C$5="","",IF(F10=1,INDEX('Tarifs par type de prestation'!$A$2:$N$102,MATCH($C$5,'Tarifs par type de prestation'!$A$2:$A$102,),MATCH(Simulation!$B25,'Tarifs par type de prestation'!$A$2:$N$2,)),""))</f>
        <v/>
      </c>
      <c r="G25" s="38" t="str">
        <f>IF($C$5="","",IF(G10=1,INDEX('Tarifs par type de prestation'!$A$2:$N$102,MATCH($C$5,'Tarifs par type de prestation'!$A$2:$A$102,),MATCH(Simulation!$B25,'Tarifs par type de prestation'!$A$2:$N$2,)),""))</f>
        <v/>
      </c>
    </row>
    <row r="26" spans="2:9" ht="24.95" customHeight="1" x14ac:dyDescent="0.25">
      <c r="B26" s="20" t="s">
        <v>2</v>
      </c>
      <c r="C26" s="46" t="str">
        <f>IF($C$5="","",IF(C11=1,INDEX('Tarifs par type de prestation'!$A$2:$N$102,MATCH($C$5,'Tarifs par type de prestation'!$A$2:$A$102,),MATCH(Simulation!$B26,'Tarifs par type de prestation'!$A$2:$N$2,)),""))</f>
        <v/>
      </c>
      <c r="D26" s="46" t="str">
        <f>IF($C$5="","",IF(D11=1,INDEX('Tarifs par type de prestation'!$A$2:$N$102,MATCH($C$5,'Tarifs par type de prestation'!$A$2:$A$102,),MATCH(Simulation!$B26,'Tarifs par type de prestation'!$A$2:$N$2,)),""))</f>
        <v/>
      </c>
      <c r="E26" s="36" t="str">
        <f>IF($C$5="","",IF(E11=1,INDEX('Tarifs par type de prestation'!$A$2:$N$102,MATCH($C$5,'Tarifs par type de prestation'!$A$2:$A$102,),MATCH(Simulation!$B26,'Tarifs par type de prestation'!$A$2:$N$2,)),""))</f>
        <v/>
      </c>
      <c r="F26" s="46" t="str">
        <f>IF($C$5="","",IF(F11=1,INDEX('Tarifs par type de prestation'!$A$2:$N$102,MATCH($C$5,'Tarifs par type de prestation'!$A$2:$A$102,),MATCH(Simulation!$B26,'Tarifs par type de prestation'!$A$2:$N$2,)),""))</f>
        <v/>
      </c>
      <c r="G26" s="48" t="str">
        <f>IF($C$5="","",IF(G11=1,INDEX('Tarifs par type de prestation'!$A$2:$N$102,MATCH($C$5,'Tarifs par type de prestation'!$A$2:$A$102,),MATCH(Simulation!$B26,'Tarifs par type de prestation'!$A$2:$N$2,)),""))</f>
        <v/>
      </c>
      <c r="I26" s="24"/>
    </row>
    <row r="27" spans="2:9" ht="24.95" customHeight="1" x14ac:dyDescent="0.25">
      <c r="B27" s="20" t="s">
        <v>3</v>
      </c>
      <c r="C27" s="36" t="str">
        <f>IF($C$5="","",IF(C12=1,INDEX('Tarifs par type de prestation'!$A$2:$N$102,MATCH($C$5,'Tarifs par type de prestation'!$A$2:$A$102,),MATCH(Simulation!$B27,'Tarifs par type de prestation'!$A$2:$N$2,)),""))</f>
        <v/>
      </c>
      <c r="D27" s="36" t="str">
        <f>IF($C$5="","",IF(D12=1,INDEX('Tarifs par type de prestation'!$A$2:$N$102,MATCH($C$5,'Tarifs par type de prestation'!$A$2:$A$102,),MATCH(Simulation!$B27,'Tarifs par type de prestation'!$A$2:$N$2,)),""))</f>
        <v/>
      </c>
      <c r="E27" s="36" t="str">
        <f>IF($C$5="","",IF(E12=1,INDEX('Tarifs par type de prestation'!$A$2:$N$102,MATCH($C$5,'Tarifs par type de prestation'!$A$2:$A$102,),MATCH(Simulation!$B27,'Tarifs par type de prestation'!$A$2:$N$2,)),""))</f>
        <v/>
      </c>
      <c r="F27" s="36" t="str">
        <f>IF($C$5="","",IF(F12=1,INDEX('Tarifs par type de prestation'!$A$2:$N$102,MATCH($C$5,'Tarifs par type de prestation'!$A$2:$A$102,),MATCH(Simulation!$B27,'Tarifs par type de prestation'!$A$2:$N$2,)),""))</f>
        <v/>
      </c>
      <c r="G27" s="38" t="str">
        <f>IF($C$5="","",IF(G12=1,INDEX('Tarifs par type de prestation'!$A$2:$N$102,MATCH($C$5,'Tarifs par type de prestation'!$A$2:$A$102,),MATCH(Simulation!$B27,'Tarifs par type de prestation'!$A$2:$N$2,)),""))</f>
        <v/>
      </c>
    </row>
    <row r="28" spans="2:9" ht="24.95" customHeight="1" x14ac:dyDescent="0.25">
      <c r="B28" s="20" t="s">
        <v>4</v>
      </c>
      <c r="C28" s="36" t="str">
        <f>IF($C$5="","",IF(C13=1,INDEX('Tarifs par type de prestation'!$A$2:$N$102,MATCH($C$5,'Tarifs par type de prestation'!$A$2:$A$102,),MATCH(Simulation!$B28,'Tarifs par type de prestation'!$A$2:$N$2,)),""))</f>
        <v/>
      </c>
      <c r="D28" s="36" t="str">
        <f>IF($C$5="","",IF(D13=1,INDEX('Tarifs par type de prestation'!$A$2:$N$102,MATCH($C$5,'Tarifs par type de prestation'!$A$2:$A$102,),MATCH(Simulation!$B28,'Tarifs par type de prestation'!$A$2:$N$2,)),""))</f>
        <v/>
      </c>
      <c r="E28" s="46" t="str">
        <f>IF($C$5="","",IF(E13=1,INDEX('Tarifs par type de prestation'!$A$2:$N$102,MATCH($C$5,'Tarifs par type de prestation'!$A$2:$A$102,),MATCH(Simulation!$B28,'Tarifs par type de prestation'!$A$2:$N$2,)),""))</f>
        <v/>
      </c>
      <c r="F28" s="36" t="str">
        <f>IF($C$5="","",IF(F13=1,INDEX('Tarifs par type de prestation'!$A$2:$N$102,MATCH($C$5,'Tarifs par type de prestation'!$A$2:$A$102,),MATCH(Simulation!$B28,'Tarifs par type de prestation'!$A$2:$N$2,)),""))</f>
        <v/>
      </c>
      <c r="G28" s="38" t="str">
        <f>IF($C$5="","",IF(G13=1,INDEX('Tarifs par type de prestation'!$A$2:$N$102,MATCH($C$5,'Tarifs par type de prestation'!$A$2:$A$102,),MATCH(Simulation!$B28,'Tarifs par type de prestation'!$A$2:$N$2,)),""))</f>
        <v/>
      </c>
    </row>
    <row r="29" spans="2:9" ht="24.95" customHeight="1" x14ac:dyDescent="0.25">
      <c r="B29" s="20" t="s">
        <v>5</v>
      </c>
      <c r="C29" s="46" t="str">
        <f>IF($C$5="","",IF(C14=1,INDEX('Tarifs par type de prestation'!$A$2:$N$102,MATCH($C$5,'Tarifs par type de prestation'!$A$2:$A$102,),MATCH(Simulation!$B29,'Tarifs par type de prestation'!$A$2:$N$2,)),""))</f>
        <v/>
      </c>
      <c r="D29" s="46" t="str">
        <f>IF($C$5="","",IF(D14=1,INDEX('Tarifs par type de prestation'!$A$2:$N$102,MATCH($C$5,'Tarifs par type de prestation'!$A$2:$A$102,),MATCH(Simulation!$B29,'Tarifs par type de prestation'!$A$2:$N$2,)),""))</f>
        <v/>
      </c>
      <c r="E29" s="36" t="str">
        <f>IF($C$5="","",IF(E14=1,INDEX('Tarifs par type de prestation'!$A$2:$N$102,MATCH($C$5,'Tarifs par type de prestation'!$A$2:$A$102,),MATCH(Simulation!$B29,'Tarifs par type de prestation'!$A$2:$N$2,)),""))</f>
        <v/>
      </c>
      <c r="F29" s="46" t="str">
        <f>IF($C$5="","",IF(F14=1,INDEX('Tarifs par type de prestation'!$A$2:$N$102,MATCH($C$5,'Tarifs par type de prestation'!$A$2:$A$102,),MATCH(Simulation!$B29,'Tarifs par type de prestation'!$A$2:$N$2,)),""))</f>
        <v/>
      </c>
      <c r="G29" s="48" t="str">
        <f>IF($C$5="","",IF(G14=1,INDEX('Tarifs par type de prestation'!$A$2:$N$102,MATCH($C$5,'Tarifs par type de prestation'!$A$2:$A$102,),MATCH(Simulation!$B29,'Tarifs par type de prestation'!$A$2:$N$2,)),""))</f>
        <v/>
      </c>
    </row>
    <row r="30" spans="2:9" ht="24.95" customHeight="1" x14ac:dyDescent="0.25">
      <c r="B30" s="20" t="s">
        <v>6</v>
      </c>
      <c r="C30" s="36" t="str">
        <f>IF($C$5="","",IF(C15=1,INDEX('Tarifs par type de prestation'!$A$2:$N$102,MATCH($C$5,'Tarifs par type de prestation'!$A$2:$A$102,),MATCH(Simulation!$B30,'Tarifs par type de prestation'!$A$2:$N$2,)),""))</f>
        <v/>
      </c>
      <c r="D30" s="46" t="str">
        <f>IF($C$5="","",IF(D15=1,INDEX('Tarifs par type de prestation'!$A$2:$N$102,MATCH($C$5,'Tarifs par type de prestation'!$A$2:$A$102,),MATCH(Simulation!$B30,'Tarifs par type de prestation'!$A$2:$N$2,)),""))</f>
        <v/>
      </c>
      <c r="E30" s="36" t="str">
        <f>IF($C$5="","",IF(E15=1,INDEX('Tarifs par type de prestation'!$A$2:$N$102,MATCH($C$5,'Tarifs par type de prestation'!$A$2:$A$102,),MATCH(Simulation!$B30,'Tarifs par type de prestation'!$A$2:$N$2,)),""))</f>
        <v/>
      </c>
      <c r="F30" s="36" t="str">
        <f>IF($C$5="","",IF(F15=1,INDEX('Tarifs par type de prestation'!$A$2:$N$102,MATCH($C$5,'Tarifs par type de prestation'!$A$2:$A$102,),MATCH(Simulation!$B30,'Tarifs par type de prestation'!$A$2:$N$2,)),""))</f>
        <v/>
      </c>
      <c r="G30" s="38" t="str">
        <f>IF($C$5="","",IF(G15=1,INDEX('Tarifs par type de prestation'!$A$2:$N$102,MATCH($C$5,'Tarifs par type de prestation'!$A$2:$A$102,),MATCH(Simulation!$B30,'Tarifs par type de prestation'!$A$2:$N$2,)),""))</f>
        <v/>
      </c>
    </row>
    <row r="31" spans="2:9" ht="24.95" customHeight="1" x14ac:dyDescent="0.25">
      <c r="B31" s="20" t="s">
        <v>7</v>
      </c>
      <c r="C31" s="46" t="str">
        <f>IF($C$5="","",IF(C16=1,INDEX('Tarifs par type de prestation'!$A$2:$N$102,MATCH($C$5,'Tarifs par type de prestation'!$A$2:$A$102,),MATCH(Simulation!$B31,'Tarifs par type de prestation'!$A$2:$N$2,)),""))</f>
        <v/>
      </c>
      <c r="D31" s="36" t="str">
        <f>IF($C$5="","",IF(D16=1,INDEX('Tarifs par type de prestation'!$A$2:$N$102,MATCH($C$5,'Tarifs par type de prestation'!$A$2:$A$102,),MATCH(Simulation!$B31,'Tarifs par type de prestation'!$A$2:$N$2,)),""))</f>
        <v/>
      </c>
      <c r="E31" s="36" t="str">
        <f>IF($C$5="","",IF(E16=1,INDEX('Tarifs par type de prestation'!$A$2:$N$102,MATCH($C$5,'Tarifs par type de prestation'!$A$2:$A$102,),MATCH(Simulation!$B31,'Tarifs par type de prestation'!$A$2:$N$2,)),""))</f>
        <v/>
      </c>
      <c r="F31" s="46" t="str">
        <f>IF($C$5="","",IF(F16=1,INDEX('Tarifs par type de prestation'!$A$2:$N$102,MATCH($C$5,'Tarifs par type de prestation'!$A$2:$A$102,),MATCH(Simulation!$B31,'Tarifs par type de prestation'!$A$2:$N$2,)),""))</f>
        <v/>
      </c>
      <c r="G31" s="48" t="str">
        <f>IF($C$5="","",IF(G16=1,INDEX('Tarifs par type de prestation'!$A$2:$N$102,MATCH($C$5,'Tarifs par type de prestation'!$A$2:$A$102,),MATCH(Simulation!$B31,'Tarifs par type de prestation'!$A$2:$N$2,)),""))</f>
        <v/>
      </c>
    </row>
    <row r="32" spans="2:9" ht="24.95" customHeight="1" x14ac:dyDescent="0.25">
      <c r="B32" s="20" t="s">
        <v>8</v>
      </c>
      <c r="C32" s="46" t="str">
        <f>IF($C$5="","",IF(C17=1,INDEX('Tarifs par type de prestation'!$A$2:$N$102,MATCH($C$5,'Tarifs par type de prestation'!$A$2:$A$102,),MATCH(Simulation!$B32,'Tarifs par type de prestation'!$A$2:$N$2,)),""))</f>
        <v/>
      </c>
      <c r="D32" s="46" t="str">
        <f>IF($C$5="","",IF(D17=1,INDEX('Tarifs par type de prestation'!$A$2:$N$102,MATCH($C$5,'Tarifs par type de prestation'!$A$2:$A$102,),MATCH(Simulation!$B32,'Tarifs par type de prestation'!$A$2:$N$2,)),""))</f>
        <v/>
      </c>
      <c r="E32" s="36" t="str">
        <f>IF($C$5="","",IF(E17=1,INDEX('Tarifs par type de prestation'!$A$2:$N$102,MATCH($C$5,'Tarifs par type de prestation'!$A$2:$A$102,),MATCH(Simulation!$B32,'Tarifs par type de prestation'!$A$2:$N$2,)),""))</f>
        <v/>
      </c>
      <c r="F32" s="46" t="str">
        <f>IF($C$5="","",IF(F17=1,INDEX('Tarifs par type de prestation'!$A$2:$N$102,MATCH($C$5,'Tarifs par type de prestation'!$A$2:$A$102,),MATCH(Simulation!$B32,'Tarifs par type de prestation'!$A$2:$N$2,)),""))</f>
        <v/>
      </c>
      <c r="G32" s="48" t="str">
        <f>IF($C$5="","",IF(G17=1,INDEX('Tarifs par type de prestation'!$A$2:$N$102,MATCH($C$5,'Tarifs par type de prestation'!$A$2:$A$102,),MATCH(Simulation!$B32,'Tarifs par type de prestation'!$A$2:$N$2,)),""))</f>
        <v/>
      </c>
    </row>
    <row r="33" spans="2:7" ht="24.95" customHeight="1" x14ac:dyDescent="0.25">
      <c r="B33" s="20" t="s">
        <v>9</v>
      </c>
      <c r="C33" s="46" t="str">
        <f>IF($C$5="","",IF(C18=1,INDEX('Tarifs par type de prestation'!$A$2:$N$102,MATCH($C$5,'Tarifs par type de prestation'!$A$2:$A$102,),MATCH(Simulation!$B33,'Tarifs par type de prestation'!$A$2:$N$2,)),""))</f>
        <v/>
      </c>
      <c r="D33" s="36" t="str">
        <f>IF($C$5="","",IF(D18=1,INDEX('Tarifs par type de prestation'!$A$2:$N$102,MATCH($C$5,'Tarifs par type de prestation'!$A$2:$A$102,),MATCH(Simulation!$B33,'Tarifs par type de prestation'!$A$2:$N$2,)),""))</f>
        <v/>
      </c>
      <c r="E33" s="46" t="str">
        <f>IF($C$5="","",IF(E18=1,INDEX('Tarifs par type de prestation'!$A$2:$N$102,MATCH($C$5,'Tarifs par type de prestation'!$A$2:$A$102,),MATCH(Simulation!$B33,'Tarifs par type de prestation'!$A$2:$N$2,)),""))</f>
        <v/>
      </c>
      <c r="F33" s="46" t="str">
        <f>IF($C$5="","",IF(F18=1,INDEX('Tarifs par type de prestation'!$A$2:$N$102,MATCH($C$5,'Tarifs par type de prestation'!$A$2:$A$102,),MATCH(Simulation!$B33,'Tarifs par type de prestation'!$A$2:$N$2,)),""))</f>
        <v/>
      </c>
      <c r="G33" s="48" t="str">
        <f>IF($C$5="","",IF(G18=1,INDEX('Tarifs par type de prestation'!$A$2:$N$102,MATCH($C$5,'Tarifs par type de prestation'!$A$2:$A$102,),MATCH(Simulation!$B33,'Tarifs par type de prestation'!$A$2:$N$2,)),""))</f>
        <v/>
      </c>
    </row>
    <row r="34" spans="2:7" ht="24.95" customHeight="1" x14ac:dyDescent="0.25">
      <c r="B34" s="20" t="s">
        <v>10</v>
      </c>
      <c r="C34" s="36" t="str">
        <f>IF($C$5="","",IF(C19=1,INDEX('Tarifs par type de prestation'!$A$2:$N$102,MATCH($C$5,'Tarifs par type de prestation'!$A$2:$A$102,),MATCH(Simulation!$B34,'Tarifs par type de prestation'!$A$2:$N$2,)),""))</f>
        <v/>
      </c>
      <c r="D34" s="46" t="str">
        <f>IF($C$5="","",IF(D19=1,INDEX('Tarifs par type de prestation'!$A$2:$N$102,MATCH($C$5,'Tarifs par type de prestation'!$A$2:$A$102,),MATCH(Simulation!$B34,'Tarifs par type de prestation'!$A$2:$N$2,)),""))</f>
        <v/>
      </c>
      <c r="E34" s="46" t="str">
        <f>IF($C$5="","",IF(E19=1,INDEX('Tarifs par type de prestation'!$A$2:$N$102,MATCH($C$5,'Tarifs par type de prestation'!$A$2:$A$102,),MATCH(Simulation!$B34,'Tarifs par type de prestation'!$A$2:$N$2,)),""))</f>
        <v/>
      </c>
      <c r="F34" s="36" t="str">
        <f>IF($C$5="","",IF(F19=1,INDEX('Tarifs par type de prestation'!$A$2:$N$102,MATCH($C$5,'Tarifs par type de prestation'!$A$2:$A$102,),MATCH(Simulation!$B34,'Tarifs par type de prestation'!$A$2:$N$2,)),""))</f>
        <v/>
      </c>
      <c r="G34" s="38" t="str">
        <f>IF($C$5="","",IF(G19=1,INDEX('Tarifs par type de prestation'!$A$2:$N$102,MATCH($C$5,'Tarifs par type de prestation'!$A$2:$A$102,),MATCH(Simulation!$B34,'Tarifs par type de prestation'!$A$2:$N$2,)),""))</f>
        <v/>
      </c>
    </row>
    <row r="35" spans="2:7" ht="24.95" customHeight="1" thickBot="1" x14ac:dyDescent="0.3">
      <c r="B35" s="21" t="s">
        <v>11</v>
      </c>
      <c r="C35" s="37" t="str">
        <f>IF($C$5="","",IF(C20=1,INDEX('Tarifs par type de prestation'!$A$2:$N$102,MATCH($C$5,'Tarifs par type de prestation'!$A$2:$A$102,),MATCH(Simulation!$B35,'Tarifs par type de prestation'!$A$2:$N$2,)),""))</f>
        <v/>
      </c>
      <c r="D35" s="37" t="str">
        <f>IF($C$5="","",IF(D20=1,INDEX('Tarifs par type de prestation'!$A$2:$N$102,MATCH($C$5,'Tarifs par type de prestation'!$A$2:$A$102,),MATCH(Simulation!$B35,'Tarifs par type de prestation'!$A$2:$N$2,)),""))</f>
        <v/>
      </c>
      <c r="E35" s="47" t="str">
        <f>IF($C$5="","",IF(E20=1,INDEX('Tarifs par type de prestation'!$A$2:$N$102,MATCH($C$5,'Tarifs par type de prestation'!$A$2:$A$102,),MATCH(Simulation!$B35,'Tarifs par type de prestation'!$A$2:$N$2,)),""))</f>
        <v/>
      </c>
      <c r="F35" s="37" t="str">
        <f>IF($C$5="","",IF(F20=1,INDEX('Tarifs par type de prestation'!$A$2:$N$102,MATCH($C$5,'Tarifs par type de prestation'!$A$2:$A$102,),MATCH(Simulation!$B35,'Tarifs par type de prestation'!$A$2:$N$2,)),""))</f>
        <v/>
      </c>
      <c r="G35" s="39" t="str">
        <f>IF($C$5="","",IF(G20=1,INDEX('Tarifs par type de prestation'!$A$2:$N$102,MATCH($C$5,'Tarifs par type de prestation'!$A$2:$A$102,),MATCH(Simulation!$B35,'Tarifs par type de prestation'!$A$2:$N$2,)),""))</f>
        <v/>
      </c>
    </row>
    <row r="36" spans="2:7" s="23" customFormat="1" ht="24.95" customHeight="1" thickBot="1" x14ac:dyDescent="0.3">
      <c r="B36" s="21" t="s">
        <v>114</v>
      </c>
      <c r="C36" s="40">
        <f>SUM(C24:C35)</f>
        <v>0</v>
      </c>
      <c r="D36" s="40">
        <f>SUM(D24:D35)</f>
        <v>0</v>
      </c>
      <c r="E36" s="40">
        <f>SUM(E24:E35)</f>
        <v>0</v>
      </c>
      <c r="F36" s="40">
        <f>SUM(F24:F35)</f>
        <v>0</v>
      </c>
      <c r="G36" s="41">
        <f>SUM(G24:G35)</f>
        <v>0</v>
      </c>
    </row>
    <row r="37" spans="2:7" ht="24.95" customHeight="1" thickBot="1" x14ac:dyDescent="0.3">
      <c r="B37" s="49" t="s">
        <v>126</v>
      </c>
      <c r="C37" s="50"/>
      <c r="D37" s="50"/>
      <c r="E37" s="50"/>
      <c r="F37" s="51"/>
      <c r="G37" s="42">
        <f>SUM(C36:G36)</f>
        <v>0</v>
      </c>
    </row>
  </sheetData>
  <sheetProtection algorithmName="SHA-512" hashValue="Gxt7O2mmUOEudRT3JuU1j0xA2h23k6RDiJSxUMrpPYcbh3GzHcdmfTd5W1COIQKrgmiHQ47qfyfafzgGbmDLUA==" saltValue="sOAMXs0o+bnEG123WoA3Fg==" spinCount="100000" sheet="1" objects="1" scenarios="1"/>
  <mergeCells count="6">
    <mergeCell ref="B37:F37"/>
    <mergeCell ref="B2:G2"/>
    <mergeCell ref="C5:G5"/>
    <mergeCell ref="B3:G3"/>
    <mergeCell ref="B4:G4"/>
    <mergeCell ref="B7:G7"/>
  </mergeCells>
  <conditionalFormatting sqref="C24:G35">
    <cfRule type="cellIs" dxfId="1" priority="7" operator="equal">
      <formula>0</formula>
    </cfRule>
  </conditionalFormatting>
  <conditionalFormatting sqref="C36:G36">
    <cfRule type="cellIs" dxfId="0" priority="6" operator="equal">
      <formula>0</formula>
    </cfRule>
  </conditionalFormatting>
  <dataValidations count="1">
    <dataValidation type="whole" allowBlank="1" showInputMessage="1" showErrorMessage="1" sqref="C9:G20">
      <formula1>1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'Tarifs par type de prestation'!$A$3:$A$102</xm:f>
          </x14:formula1>
          <xm:sqref>C5:C6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pane xSplit="1" ySplit="2" topLeftCell="H3" activePane="bottomRight" state="frozen"/>
      <selection activeCell="E10" sqref="E10"/>
      <selection pane="topRight" activeCell="E10" sqref="E10"/>
      <selection pane="bottomLeft" activeCell="E10" sqref="E10"/>
      <selection pane="bottomRight" activeCell="H18" sqref="H18"/>
    </sheetView>
  </sheetViews>
  <sheetFormatPr baseColWidth="10" defaultColWidth="10.7109375" defaultRowHeight="15" x14ac:dyDescent="0.25"/>
  <cols>
    <col min="1" max="1" width="39.140625" style="6" customWidth="1"/>
    <col min="2" max="13" width="19.7109375" style="4" customWidth="1"/>
    <col min="14" max="14" width="19.7109375" style="5" customWidth="1"/>
    <col min="15" max="16384" width="10.7109375" style="4"/>
  </cols>
  <sheetData>
    <row r="1" spans="1:14" s="5" customFormat="1" x14ac:dyDescent="0.25">
      <c r="A1" s="15"/>
      <c r="B1" s="14">
        <v>0.15</v>
      </c>
      <c r="C1" s="14">
        <v>0.15</v>
      </c>
      <c r="D1" s="14">
        <v>0.4</v>
      </c>
      <c r="E1" s="14">
        <v>0.3</v>
      </c>
      <c r="F1" s="14">
        <v>0.2</v>
      </c>
      <c r="G1" s="14">
        <v>0.3</v>
      </c>
      <c r="H1" s="14">
        <v>0.3</v>
      </c>
      <c r="I1" s="14">
        <v>0.3</v>
      </c>
      <c r="J1" s="14">
        <v>0.3</v>
      </c>
      <c r="K1" s="14">
        <v>0.25</v>
      </c>
      <c r="L1" s="14">
        <v>0.25</v>
      </c>
      <c r="M1" s="14">
        <v>0.25</v>
      </c>
      <c r="N1" s="14">
        <v>1</v>
      </c>
    </row>
    <row r="2" spans="1:14" s="1" customFormat="1" ht="30" x14ac:dyDescent="0.25">
      <c r="A2" s="13" t="s">
        <v>112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113</v>
      </c>
    </row>
    <row r="3" spans="1:14" x14ac:dyDescent="0.25">
      <c r="A3" s="11" t="s">
        <v>111</v>
      </c>
      <c r="B3" s="2">
        <f t="shared" ref="B3:M3" si="0">MROUND($N3*B$1,0.05)</f>
        <v>1.85</v>
      </c>
      <c r="C3" s="2">
        <f t="shared" si="0"/>
        <v>1.85</v>
      </c>
      <c r="D3" s="2">
        <f t="shared" si="0"/>
        <v>5</v>
      </c>
      <c r="E3" s="2">
        <f t="shared" si="0"/>
        <v>3.75</v>
      </c>
      <c r="F3" s="2">
        <f t="shared" si="0"/>
        <v>2.5</v>
      </c>
      <c r="G3" s="2">
        <f t="shared" si="0"/>
        <v>3.75</v>
      </c>
      <c r="H3" s="2">
        <f t="shared" si="0"/>
        <v>3.75</v>
      </c>
      <c r="I3" s="2">
        <f t="shared" si="0"/>
        <v>3.75</v>
      </c>
      <c r="J3" s="2">
        <f t="shared" si="0"/>
        <v>3.75</v>
      </c>
      <c r="K3" s="2">
        <f t="shared" si="0"/>
        <v>3.1</v>
      </c>
      <c r="L3" s="2">
        <f>MROUND($N3*L$1,0.05)</f>
        <v>3.1</v>
      </c>
      <c r="M3" s="2">
        <f t="shared" si="0"/>
        <v>3.1</v>
      </c>
      <c r="N3" s="10">
        <v>12.450000000000001</v>
      </c>
    </row>
    <row r="4" spans="1:14" x14ac:dyDescent="0.25">
      <c r="A4" s="6" t="s">
        <v>110</v>
      </c>
      <c r="B4" s="2">
        <f t="shared" ref="B4:B35" si="1">MROUND($N4*B$1,0.05)</f>
        <v>2</v>
      </c>
      <c r="C4" s="2">
        <f t="shared" ref="C4:C67" si="2">MROUND($N4*C$1,0.05)</f>
        <v>2</v>
      </c>
      <c r="D4" s="2">
        <f t="shared" ref="D4:M13" si="3">MROUND($N4*D$1,0.05)</f>
        <v>5.3000000000000007</v>
      </c>
      <c r="E4" s="2">
        <f t="shared" si="3"/>
        <v>4</v>
      </c>
      <c r="F4" s="2">
        <f t="shared" si="3"/>
        <v>2.6500000000000004</v>
      </c>
      <c r="G4" s="2">
        <f t="shared" si="3"/>
        <v>4</v>
      </c>
      <c r="H4" s="2">
        <f t="shared" si="3"/>
        <v>4</v>
      </c>
      <c r="I4" s="2">
        <f t="shared" si="3"/>
        <v>4</v>
      </c>
      <c r="J4" s="2">
        <f t="shared" si="3"/>
        <v>4</v>
      </c>
      <c r="K4" s="2">
        <f t="shared" si="3"/>
        <v>3.35</v>
      </c>
      <c r="L4" s="2">
        <f t="shared" si="3"/>
        <v>3.35</v>
      </c>
      <c r="M4" s="2">
        <f t="shared" si="3"/>
        <v>3.35</v>
      </c>
      <c r="N4" s="10">
        <v>13.3</v>
      </c>
    </row>
    <row r="5" spans="1:14" x14ac:dyDescent="0.25">
      <c r="A5" s="6" t="s">
        <v>109</v>
      </c>
      <c r="B5" s="2">
        <f t="shared" si="1"/>
        <v>2.15</v>
      </c>
      <c r="C5" s="2">
        <f t="shared" si="2"/>
        <v>2.15</v>
      </c>
      <c r="D5" s="2">
        <f t="shared" si="3"/>
        <v>5.7</v>
      </c>
      <c r="E5" s="2">
        <f t="shared" si="3"/>
        <v>4.3</v>
      </c>
      <c r="F5" s="2">
        <f t="shared" si="3"/>
        <v>2.85</v>
      </c>
      <c r="G5" s="2">
        <f t="shared" si="3"/>
        <v>4.3</v>
      </c>
      <c r="H5" s="2">
        <f t="shared" si="3"/>
        <v>4.3</v>
      </c>
      <c r="I5" s="2">
        <f t="shared" si="3"/>
        <v>4.3</v>
      </c>
      <c r="J5" s="2">
        <f t="shared" si="3"/>
        <v>4.3</v>
      </c>
      <c r="K5" s="2">
        <f t="shared" si="3"/>
        <v>3.6</v>
      </c>
      <c r="L5" s="2">
        <f t="shared" si="3"/>
        <v>3.6</v>
      </c>
      <c r="M5" s="2">
        <f t="shared" si="3"/>
        <v>3.6</v>
      </c>
      <c r="N5" s="10">
        <v>14.3</v>
      </c>
    </row>
    <row r="6" spans="1:14" x14ac:dyDescent="0.25">
      <c r="A6" s="6" t="s">
        <v>108</v>
      </c>
      <c r="B6" s="2">
        <f t="shared" si="1"/>
        <v>2.3000000000000003</v>
      </c>
      <c r="C6" s="2">
        <f t="shared" si="2"/>
        <v>2.3000000000000003</v>
      </c>
      <c r="D6" s="2">
        <f t="shared" si="3"/>
        <v>6.1000000000000005</v>
      </c>
      <c r="E6" s="2">
        <f t="shared" si="3"/>
        <v>4.6000000000000005</v>
      </c>
      <c r="F6" s="2">
        <f t="shared" si="3"/>
        <v>3.0500000000000003</v>
      </c>
      <c r="G6" s="2">
        <f t="shared" si="3"/>
        <v>4.6000000000000005</v>
      </c>
      <c r="H6" s="2">
        <f t="shared" si="3"/>
        <v>4.6000000000000005</v>
      </c>
      <c r="I6" s="2">
        <f t="shared" si="3"/>
        <v>4.6000000000000005</v>
      </c>
      <c r="J6" s="2">
        <f t="shared" si="3"/>
        <v>4.6000000000000005</v>
      </c>
      <c r="K6" s="2">
        <f t="shared" si="3"/>
        <v>3.85</v>
      </c>
      <c r="L6" s="2">
        <f t="shared" si="3"/>
        <v>3.85</v>
      </c>
      <c r="M6" s="2">
        <f t="shared" si="3"/>
        <v>3.85</v>
      </c>
      <c r="N6" s="10">
        <v>15.3</v>
      </c>
    </row>
    <row r="7" spans="1:14" x14ac:dyDescent="0.25">
      <c r="A7" s="6" t="s">
        <v>107</v>
      </c>
      <c r="B7" s="2">
        <f t="shared" si="1"/>
        <v>2.4000000000000004</v>
      </c>
      <c r="C7" s="2">
        <f t="shared" si="2"/>
        <v>2.4000000000000004</v>
      </c>
      <c r="D7" s="2">
        <f t="shared" si="3"/>
        <v>6.45</v>
      </c>
      <c r="E7" s="2">
        <f t="shared" si="3"/>
        <v>4.8500000000000005</v>
      </c>
      <c r="F7" s="2">
        <f t="shared" si="3"/>
        <v>3.25</v>
      </c>
      <c r="G7" s="2">
        <f t="shared" si="3"/>
        <v>4.8500000000000005</v>
      </c>
      <c r="H7" s="2">
        <f t="shared" si="3"/>
        <v>4.8500000000000005</v>
      </c>
      <c r="I7" s="2">
        <f t="shared" si="3"/>
        <v>4.8500000000000005</v>
      </c>
      <c r="J7" s="2">
        <f t="shared" si="3"/>
        <v>4.8500000000000005</v>
      </c>
      <c r="K7" s="2">
        <f t="shared" si="3"/>
        <v>4.05</v>
      </c>
      <c r="L7" s="2">
        <f t="shared" si="3"/>
        <v>4.05</v>
      </c>
      <c r="M7" s="2">
        <f t="shared" si="3"/>
        <v>4.05</v>
      </c>
      <c r="N7" s="10">
        <v>16.150000000000002</v>
      </c>
    </row>
    <row r="8" spans="1:14" x14ac:dyDescent="0.25">
      <c r="A8" s="6" t="s">
        <v>106</v>
      </c>
      <c r="B8" s="2">
        <f t="shared" si="1"/>
        <v>2.5500000000000003</v>
      </c>
      <c r="C8" s="2">
        <f t="shared" si="2"/>
        <v>2.5500000000000003</v>
      </c>
      <c r="D8" s="2">
        <f t="shared" si="3"/>
        <v>6.8500000000000005</v>
      </c>
      <c r="E8" s="2">
        <f t="shared" si="3"/>
        <v>5.15</v>
      </c>
      <c r="F8" s="2">
        <f t="shared" si="3"/>
        <v>3.4000000000000004</v>
      </c>
      <c r="G8" s="2">
        <f t="shared" si="3"/>
        <v>5.15</v>
      </c>
      <c r="H8" s="2">
        <f t="shared" si="3"/>
        <v>5.15</v>
      </c>
      <c r="I8" s="2">
        <f t="shared" si="3"/>
        <v>5.15</v>
      </c>
      <c r="J8" s="2">
        <f t="shared" si="3"/>
        <v>5.15</v>
      </c>
      <c r="K8" s="2">
        <f t="shared" si="3"/>
        <v>4.3</v>
      </c>
      <c r="L8" s="2">
        <f t="shared" si="3"/>
        <v>4.3</v>
      </c>
      <c r="M8" s="2">
        <f t="shared" si="3"/>
        <v>4.3</v>
      </c>
      <c r="N8" s="10">
        <v>17.100000000000001</v>
      </c>
    </row>
    <row r="9" spans="1:14" x14ac:dyDescent="0.25">
      <c r="A9" s="6" t="s">
        <v>105</v>
      </c>
      <c r="B9" s="2">
        <f t="shared" si="1"/>
        <v>2.7</v>
      </c>
      <c r="C9" s="2">
        <f t="shared" si="2"/>
        <v>2.7</v>
      </c>
      <c r="D9" s="2">
        <f t="shared" si="3"/>
        <v>7.25</v>
      </c>
      <c r="E9" s="2">
        <f t="shared" si="3"/>
        <v>5.45</v>
      </c>
      <c r="F9" s="2">
        <f t="shared" si="3"/>
        <v>3.6</v>
      </c>
      <c r="G9" s="2">
        <f t="shared" si="3"/>
        <v>5.45</v>
      </c>
      <c r="H9" s="2">
        <f t="shared" si="3"/>
        <v>5.45</v>
      </c>
      <c r="I9" s="2">
        <f t="shared" si="3"/>
        <v>5.45</v>
      </c>
      <c r="J9" s="2">
        <f t="shared" si="3"/>
        <v>5.45</v>
      </c>
      <c r="K9" s="2">
        <f t="shared" si="3"/>
        <v>4.55</v>
      </c>
      <c r="L9" s="2">
        <f t="shared" si="3"/>
        <v>4.55</v>
      </c>
      <c r="M9" s="2">
        <f t="shared" si="3"/>
        <v>4.55</v>
      </c>
      <c r="N9" s="10">
        <v>18.100000000000001</v>
      </c>
    </row>
    <row r="10" spans="1:14" x14ac:dyDescent="0.25">
      <c r="A10" s="6" t="s">
        <v>104</v>
      </c>
      <c r="B10" s="2">
        <f t="shared" si="1"/>
        <v>2.85</v>
      </c>
      <c r="C10" s="2">
        <f t="shared" si="2"/>
        <v>2.85</v>
      </c>
      <c r="D10" s="2">
        <f t="shared" si="3"/>
        <v>7.6000000000000005</v>
      </c>
      <c r="E10" s="2">
        <f t="shared" si="3"/>
        <v>5.7</v>
      </c>
      <c r="F10" s="2">
        <f t="shared" si="3"/>
        <v>3.8000000000000003</v>
      </c>
      <c r="G10" s="2">
        <f t="shared" si="3"/>
        <v>5.7</v>
      </c>
      <c r="H10" s="2">
        <f t="shared" si="3"/>
        <v>5.7</v>
      </c>
      <c r="I10" s="2">
        <f t="shared" si="3"/>
        <v>5.7</v>
      </c>
      <c r="J10" s="2">
        <f t="shared" si="3"/>
        <v>5.7</v>
      </c>
      <c r="K10" s="2">
        <f t="shared" si="3"/>
        <v>4.75</v>
      </c>
      <c r="L10" s="2">
        <f t="shared" si="3"/>
        <v>4.75</v>
      </c>
      <c r="M10" s="2">
        <f t="shared" si="3"/>
        <v>4.75</v>
      </c>
      <c r="N10" s="10">
        <v>19.05</v>
      </c>
    </row>
    <row r="11" spans="1:14" x14ac:dyDescent="0.25">
      <c r="A11" s="6" t="s">
        <v>103</v>
      </c>
      <c r="B11" s="2">
        <f t="shared" si="1"/>
        <v>3</v>
      </c>
      <c r="C11" s="2">
        <f t="shared" si="2"/>
        <v>3</v>
      </c>
      <c r="D11" s="2">
        <f t="shared" si="3"/>
        <v>7.95</v>
      </c>
      <c r="E11" s="2">
        <f t="shared" si="3"/>
        <v>5.95</v>
      </c>
      <c r="F11" s="2">
        <f t="shared" si="3"/>
        <v>4</v>
      </c>
      <c r="G11" s="2">
        <f t="shared" si="3"/>
        <v>5.95</v>
      </c>
      <c r="H11" s="2">
        <f t="shared" si="3"/>
        <v>5.95</v>
      </c>
      <c r="I11" s="2">
        <f t="shared" si="3"/>
        <v>5.95</v>
      </c>
      <c r="J11" s="2">
        <f t="shared" si="3"/>
        <v>5.95</v>
      </c>
      <c r="K11" s="2">
        <f t="shared" si="3"/>
        <v>5</v>
      </c>
      <c r="L11" s="2">
        <f t="shared" si="3"/>
        <v>5</v>
      </c>
      <c r="M11" s="2">
        <f t="shared" si="3"/>
        <v>5</v>
      </c>
      <c r="N11" s="10">
        <v>19.900000000000002</v>
      </c>
    </row>
    <row r="12" spans="1:14" x14ac:dyDescent="0.25">
      <c r="A12" s="6" t="s">
        <v>102</v>
      </c>
      <c r="B12" s="2">
        <f t="shared" si="1"/>
        <v>3.1500000000000004</v>
      </c>
      <c r="C12" s="2">
        <f t="shared" si="2"/>
        <v>3.1500000000000004</v>
      </c>
      <c r="D12" s="2">
        <f t="shared" si="3"/>
        <v>8.35</v>
      </c>
      <c r="E12" s="2">
        <f t="shared" si="3"/>
        <v>6.25</v>
      </c>
      <c r="F12" s="2">
        <f t="shared" si="3"/>
        <v>4.2</v>
      </c>
      <c r="G12" s="2">
        <f t="shared" si="3"/>
        <v>6.25</v>
      </c>
      <c r="H12" s="2">
        <f t="shared" si="3"/>
        <v>6.25</v>
      </c>
      <c r="I12" s="2">
        <f t="shared" si="3"/>
        <v>6.25</v>
      </c>
      <c r="J12" s="2">
        <f t="shared" si="3"/>
        <v>6.25</v>
      </c>
      <c r="K12" s="2">
        <f t="shared" si="3"/>
        <v>5.25</v>
      </c>
      <c r="L12" s="2">
        <f t="shared" si="3"/>
        <v>5.25</v>
      </c>
      <c r="M12" s="2">
        <f t="shared" si="3"/>
        <v>5.25</v>
      </c>
      <c r="N12" s="10">
        <v>20.900000000000002</v>
      </c>
    </row>
    <row r="13" spans="1:14" x14ac:dyDescent="0.25">
      <c r="A13" s="6" t="s">
        <v>101</v>
      </c>
      <c r="B13" s="2">
        <f t="shared" si="1"/>
        <v>3.3000000000000003</v>
      </c>
      <c r="C13" s="2">
        <f t="shared" si="2"/>
        <v>3.3000000000000003</v>
      </c>
      <c r="D13" s="2">
        <f t="shared" si="3"/>
        <v>8.75</v>
      </c>
      <c r="E13" s="2">
        <f t="shared" si="3"/>
        <v>6.5500000000000007</v>
      </c>
      <c r="F13" s="2">
        <f t="shared" si="3"/>
        <v>4.4000000000000004</v>
      </c>
      <c r="G13" s="2">
        <f t="shared" si="3"/>
        <v>6.5500000000000007</v>
      </c>
      <c r="H13" s="2">
        <f t="shared" si="3"/>
        <v>6.5500000000000007</v>
      </c>
      <c r="I13" s="2">
        <f t="shared" si="3"/>
        <v>6.5500000000000007</v>
      </c>
      <c r="J13" s="2">
        <f t="shared" si="3"/>
        <v>6.5500000000000007</v>
      </c>
      <c r="K13" s="2">
        <f t="shared" si="3"/>
        <v>5.5</v>
      </c>
      <c r="L13" s="2">
        <f t="shared" si="3"/>
        <v>5.5</v>
      </c>
      <c r="M13" s="2">
        <f t="shared" si="3"/>
        <v>5.5</v>
      </c>
      <c r="N13" s="10">
        <v>21.900000000000002</v>
      </c>
    </row>
    <row r="14" spans="1:14" x14ac:dyDescent="0.25">
      <c r="A14" s="6" t="s">
        <v>100</v>
      </c>
      <c r="B14" s="2">
        <f t="shared" si="1"/>
        <v>3.45</v>
      </c>
      <c r="C14" s="2">
        <f t="shared" si="2"/>
        <v>3.45</v>
      </c>
      <c r="D14" s="2">
        <f t="shared" ref="D14:M23" si="4">MROUND($N14*D$1,0.05)</f>
        <v>9.15</v>
      </c>
      <c r="E14" s="2">
        <f t="shared" si="4"/>
        <v>6.8500000000000005</v>
      </c>
      <c r="F14" s="2">
        <f t="shared" si="4"/>
        <v>4.55</v>
      </c>
      <c r="G14" s="2">
        <f t="shared" si="4"/>
        <v>6.8500000000000005</v>
      </c>
      <c r="H14" s="2">
        <f t="shared" si="4"/>
        <v>6.8500000000000005</v>
      </c>
      <c r="I14" s="2">
        <f t="shared" si="4"/>
        <v>6.8500000000000005</v>
      </c>
      <c r="J14" s="2">
        <f t="shared" si="4"/>
        <v>6.8500000000000005</v>
      </c>
      <c r="K14" s="2">
        <f t="shared" si="4"/>
        <v>5.7</v>
      </c>
      <c r="L14" s="2">
        <f t="shared" si="4"/>
        <v>5.7</v>
      </c>
      <c r="M14" s="2">
        <f t="shared" si="4"/>
        <v>5.7</v>
      </c>
      <c r="N14" s="10">
        <v>22.85</v>
      </c>
    </row>
    <row r="15" spans="1:14" x14ac:dyDescent="0.25">
      <c r="A15" s="6" t="s">
        <v>99</v>
      </c>
      <c r="B15" s="2">
        <f t="shared" si="1"/>
        <v>3.5500000000000003</v>
      </c>
      <c r="C15" s="2">
        <f t="shared" si="2"/>
        <v>3.5500000000000003</v>
      </c>
      <c r="D15" s="2">
        <f t="shared" si="4"/>
        <v>9.5</v>
      </c>
      <c r="E15" s="2">
        <f t="shared" si="4"/>
        <v>7.1000000000000005</v>
      </c>
      <c r="F15" s="2">
        <f t="shared" si="4"/>
        <v>4.75</v>
      </c>
      <c r="G15" s="2">
        <f t="shared" si="4"/>
        <v>7.1000000000000005</v>
      </c>
      <c r="H15" s="2">
        <f t="shared" si="4"/>
        <v>7.1000000000000005</v>
      </c>
      <c r="I15" s="2">
        <f t="shared" si="4"/>
        <v>7.1000000000000005</v>
      </c>
      <c r="J15" s="2">
        <f t="shared" si="4"/>
        <v>7.1000000000000005</v>
      </c>
      <c r="K15" s="2">
        <f t="shared" si="4"/>
        <v>5.95</v>
      </c>
      <c r="L15" s="2">
        <f t="shared" si="4"/>
        <v>5.95</v>
      </c>
      <c r="M15" s="2">
        <f t="shared" si="4"/>
        <v>5.95</v>
      </c>
      <c r="N15" s="10">
        <v>23.700000000000003</v>
      </c>
    </row>
    <row r="16" spans="1:14" x14ac:dyDescent="0.25">
      <c r="A16" s="6" t="s">
        <v>98</v>
      </c>
      <c r="B16" s="2">
        <f t="shared" si="1"/>
        <v>3.7</v>
      </c>
      <c r="C16" s="2">
        <f t="shared" si="2"/>
        <v>3.7</v>
      </c>
      <c r="D16" s="2">
        <f t="shared" si="4"/>
        <v>9.9</v>
      </c>
      <c r="E16" s="2">
        <f t="shared" si="4"/>
        <v>7.4</v>
      </c>
      <c r="F16" s="2">
        <f t="shared" si="4"/>
        <v>4.95</v>
      </c>
      <c r="G16" s="2">
        <f t="shared" si="4"/>
        <v>7.4</v>
      </c>
      <c r="H16" s="2">
        <f t="shared" si="4"/>
        <v>7.4</v>
      </c>
      <c r="I16" s="2">
        <f t="shared" si="4"/>
        <v>7.4</v>
      </c>
      <c r="J16" s="2">
        <f t="shared" si="4"/>
        <v>7.4</v>
      </c>
      <c r="K16" s="2">
        <f t="shared" si="4"/>
        <v>6.2</v>
      </c>
      <c r="L16" s="2">
        <f t="shared" si="4"/>
        <v>6.2</v>
      </c>
      <c r="M16" s="2">
        <f t="shared" si="4"/>
        <v>6.2</v>
      </c>
      <c r="N16" s="10">
        <v>24.700000000000003</v>
      </c>
    </row>
    <row r="17" spans="1:14" x14ac:dyDescent="0.25">
      <c r="A17" s="6" t="s">
        <v>97</v>
      </c>
      <c r="B17" s="2">
        <f t="shared" si="1"/>
        <v>3.85</v>
      </c>
      <c r="C17" s="2">
        <f t="shared" si="2"/>
        <v>3.85</v>
      </c>
      <c r="D17" s="2">
        <f t="shared" si="4"/>
        <v>10.25</v>
      </c>
      <c r="E17" s="2">
        <f t="shared" si="4"/>
        <v>7.7</v>
      </c>
      <c r="F17" s="2">
        <f t="shared" si="4"/>
        <v>5.15</v>
      </c>
      <c r="G17" s="2">
        <f t="shared" si="4"/>
        <v>7.7</v>
      </c>
      <c r="H17" s="2">
        <f t="shared" si="4"/>
        <v>7.7</v>
      </c>
      <c r="I17" s="2">
        <f t="shared" si="4"/>
        <v>7.7</v>
      </c>
      <c r="J17" s="2">
        <f t="shared" si="4"/>
        <v>7.7</v>
      </c>
      <c r="K17" s="2">
        <f t="shared" si="4"/>
        <v>6.4</v>
      </c>
      <c r="L17" s="2">
        <f t="shared" si="4"/>
        <v>6.4</v>
      </c>
      <c r="M17" s="2">
        <f t="shared" si="4"/>
        <v>6.4</v>
      </c>
      <c r="N17" s="10">
        <v>25.650000000000002</v>
      </c>
    </row>
    <row r="18" spans="1:14" x14ac:dyDescent="0.25">
      <c r="A18" s="6" t="s">
        <v>96</v>
      </c>
      <c r="B18" s="2">
        <f t="shared" si="1"/>
        <v>4</v>
      </c>
      <c r="C18" s="2">
        <f t="shared" si="2"/>
        <v>4</v>
      </c>
      <c r="D18" s="2">
        <f t="shared" si="4"/>
        <v>10.65</v>
      </c>
      <c r="E18" s="2">
        <f t="shared" si="4"/>
        <v>8</v>
      </c>
      <c r="F18" s="2">
        <f t="shared" si="4"/>
        <v>5.3500000000000005</v>
      </c>
      <c r="G18" s="2">
        <f t="shared" si="4"/>
        <v>8</v>
      </c>
      <c r="H18" s="2">
        <f t="shared" si="4"/>
        <v>8</v>
      </c>
      <c r="I18" s="2">
        <f t="shared" si="4"/>
        <v>8</v>
      </c>
      <c r="J18" s="2">
        <f t="shared" si="4"/>
        <v>8</v>
      </c>
      <c r="K18" s="2">
        <f t="shared" si="4"/>
        <v>6.65</v>
      </c>
      <c r="L18" s="2">
        <f t="shared" si="4"/>
        <v>6.65</v>
      </c>
      <c r="M18" s="2">
        <f t="shared" si="4"/>
        <v>6.65</v>
      </c>
      <c r="N18" s="10">
        <v>26.650000000000002</v>
      </c>
    </row>
    <row r="19" spans="1:14" x14ac:dyDescent="0.25">
      <c r="A19" s="6" t="s">
        <v>95</v>
      </c>
      <c r="B19" s="2">
        <f t="shared" si="1"/>
        <v>4.1500000000000004</v>
      </c>
      <c r="C19" s="2">
        <f t="shared" si="2"/>
        <v>4.1500000000000004</v>
      </c>
      <c r="D19" s="2">
        <f t="shared" si="4"/>
        <v>11</v>
      </c>
      <c r="E19" s="2">
        <f t="shared" si="4"/>
        <v>8.25</v>
      </c>
      <c r="F19" s="2">
        <f t="shared" si="4"/>
        <v>5.5</v>
      </c>
      <c r="G19" s="2">
        <f t="shared" si="4"/>
        <v>8.25</v>
      </c>
      <c r="H19" s="2">
        <f t="shared" si="4"/>
        <v>8.25</v>
      </c>
      <c r="I19" s="2">
        <f t="shared" si="4"/>
        <v>8.25</v>
      </c>
      <c r="J19" s="2">
        <f t="shared" si="4"/>
        <v>8.25</v>
      </c>
      <c r="K19" s="2">
        <f t="shared" si="4"/>
        <v>6.9</v>
      </c>
      <c r="L19" s="2">
        <f t="shared" si="4"/>
        <v>6.9</v>
      </c>
      <c r="M19" s="2">
        <f t="shared" si="4"/>
        <v>6.9</v>
      </c>
      <c r="N19" s="10">
        <v>27.5</v>
      </c>
    </row>
    <row r="20" spans="1:14" x14ac:dyDescent="0.25">
      <c r="A20" s="6" t="s">
        <v>94</v>
      </c>
      <c r="B20" s="2">
        <f t="shared" si="1"/>
        <v>4.25</v>
      </c>
      <c r="C20" s="2">
        <f t="shared" si="2"/>
        <v>4.25</v>
      </c>
      <c r="D20" s="2">
        <f t="shared" si="4"/>
        <v>11.4</v>
      </c>
      <c r="E20" s="2">
        <f t="shared" si="4"/>
        <v>8.5500000000000007</v>
      </c>
      <c r="F20" s="2">
        <f t="shared" si="4"/>
        <v>5.7</v>
      </c>
      <c r="G20" s="2">
        <f t="shared" si="4"/>
        <v>8.5500000000000007</v>
      </c>
      <c r="H20" s="2">
        <f t="shared" si="4"/>
        <v>8.5500000000000007</v>
      </c>
      <c r="I20" s="2">
        <f t="shared" si="4"/>
        <v>8.5500000000000007</v>
      </c>
      <c r="J20" s="2">
        <f t="shared" si="4"/>
        <v>8.5500000000000007</v>
      </c>
      <c r="K20" s="2">
        <f t="shared" si="4"/>
        <v>7.15</v>
      </c>
      <c r="L20" s="2">
        <f t="shared" si="4"/>
        <v>7.15</v>
      </c>
      <c r="M20" s="2">
        <f t="shared" si="4"/>
        <v>7.15</v>
      </c>
      <c r="N20" s="10">
        <v>28.5</v>
      </c>
    </row>
    <row r="21" spans="1:14" x14ac:dyDescent="0.25">
      <c r="A21" s="6" t="s">
        <v>93</v>
      </c>
      <c r="B21" s="2">
        <f t="shared" si="1"/>
        <v>4.4000000000000004</v>
      </c>
      <c r="C21" s="2">
        <f t="shared" si="2"/>
        <v>4.4000000000000004</v>
      </c>
      <c r="D21" s="2">
        <f t="shared" si="4"/>
        <v>11.8</v>
      </c>
      <c r="E21" s="2">
        <f t="shared" si="4"/>
        <v>8.85</v>
      </c>
      <c r="F21" s="2">
        <f t="shared" si="4"/>
        <v>5.9</v>
      </c>
      <c r="G21" s="2">
        <f t="shared" si="4"/>
        <v>8.85</v>
      </c>
      <c r="H21" s="2">
        <f t="shared" si="4"/>
        <v>8.85</v>
      </c>
      <c r="I21" s="2">
        <f t="shared" si="4"/>
        <v>8.85</v>
      </c>
      <c r="J21" s="2">
        <f t="shared" si="4"/>
        <v>8.85</v>
      </c>
      <c r="K21" s="2">
        <f t="shared" si="4"/>
        <v>7.3500000000000005</v>
      </c>
      <c r="L21" s="2">
        <f t="shared" si="4"/>
        <v>7.3500000000000005</v>
      </c>
      <c r="M21" s="2">
        <f t="shared" si="4"/>
        <v>7.3500000000000005</v>
      </c>
      <c r="N21" s="10">
        <v>29.450000000000003</v>
      </c>
    </row>
    <row r="22" spans="1:14" x14ac:dyDescent="0.25">
      <c r="A22" s="6" t="s">
        <v>92</v>
      </c>
      <c r="B22" s="2">
        <f t="shared" si="1"/>
        <v>4.55</v>
      </c>
      <c r="C22" s="2">
        <f t="shared" si="2"/>
        <v>4.55</v>
      </c>
      <c r="D22" s="2">
        <f t="shared" si="4"/>
        <v>12.200000000000001</v>
      </c>
      <c r="E22" s="2">
        <f t="shared" si="4"/>
        <v>9.15</v>
      </c>
      <c r="F22" s="2">
        <f t="shared" si="4"/>
        <v>6.1000000000000005</v>
      </c>
      <c r="G22" s="2">
        <f t="shared" si="4"/>
        <v>9.15</v>
      </c>
      <c r="H22" s="2">
        <f t="shared" si="4"/>
        <v>9.15</v>
      </c>
      <c r="I22" s="2">
        <f t="shared" si="4"/>
        <v>9.15</v>
      </c>
      <c r="J22" s="2">
        <f t="shared" si="4"/>
        <v>9.15</v>
      </c>
      <c r="K22" s="2">
        <f t="shared" si="4"/>
        <v>7.6000000000000005</v>
      </c>
      <c r="L22" s="2">
        <f t="shared" si="4"/>
        <v>7.6000000000000005</v>
      </c>
      <c r="M22" s="2">
        <f t="shared" si="4"/>
        <v>7.6000000000000005</v>
      </c>
      <c r="N22" s="10">
        <v>30.450000000000003</v>
      </c>
    </row>
    <row r="23" spans="1:14" x14ac:dyDescent="0.25">
      <c r="A23" s="6" t="s">
        <v>91</v>
      </c>
      <c r="B23" s="2">
        <f t="shared" si="1"/>
        <v>4.7</v>
      </c>
      <c r="C23" s="2">
        <f t="shared" si="2"/>
        <v>4.7</v>
      </c>
      <c r="D23" s="2">
        <f t="shared" si="4"/>
        <v>12.5</v>
      </c>
      <c r="E23" s="2">
        <f t="shared" si="4"/>
        <v>9.4</v>
      </c>
      <c r="F23" s="2">
        <f t="shared" si="4"/>
        <v>6.25</v>
      </c>
      <c r="G23" s="2">
        <f t="shared" si="4"/>
        <v>9.4</v>
      </c>
      <c r="H23" s="2">
        <f t="shared" si="4"/>
        <v>9.4</v>
      </c>
      <c r="I23" s="2">
        <f t="shared" si="4"/>
        <v>9.4</v>
      </c>
      <c r="J23" s="2">
        <f t="shared" si="4"/>
        <v>9.4</v>
      </c>
      <c r="K23" s="2">
        <f t="shared" si="4"/>
        <v>7.8500000000000005</v>
      </c>
      <c r="L23" s="2">
        <f t="shared" si="4"/>
        <v>7.8500000000000005</v>
      </c>
      <c r="M23" s="2">
        <f t="shared" si="4"/>
        <v>7.8500000000000005</v>
      </c>
      <c r="N23" s="10">
        <v>31.3</v>
      </c>
    </row>
    <row r="24" spans="1:14" x14ac:dyDescent="0.25">
      <c r="A24" s="6" t="s">
        <v>90</v>
      </c>
      <c r="B24" s="2">
        <f t="shared" si="1"/>
        <v>4.8500000000000005</v>
      </c>
      <c r="C24" s="2">
        <f t="shared" si="2"/>
        <v>4.8500000000000005</v>
      </c>
      <c r="D24" s="2">
        <f t="shared" ref="D24:M33" si="5">MROUND($N24*D$1,0.05)</f>
        <v>12.9</v>
      </c>
      <c r="E24" s="2">
        <f t="shared" si="5"/>
        <v>9.65</v>
      </c>
      <c r="F24" s="2">
        <f t="shared" si="5"/>
        <v>6.45</v>
      </c>
      <c r="G24" s="2">
        <f t="shared" si="5"/>
        <v>9.65</v>
      </c>
      <c r="H24" s="2">
        <f t="shared" si="5"/>
        <v>9.65</v>
      </c>
      <c r="I24" s="2">
        <f t="shared" si="5"/>
        <v>9.65</v>
      </c>
      <c r="J24" s="2">
        <f t="shared" si="5"/>
        <v>9.65</v>
      </c>
      <c r="K24" s="2">
        <f t="shared" si="5"/>
        <v>8.0500000000000007</v>
      </c>
      <c r="L24" s="2">
        <f t="shared" si="5"/>
        <v>8.0500000000000007</v>
      </c>
      <c r="M24" s="2">
        <f t="shared" si="5"/>
        <v>8.0500000000000007</v>
      </c>
      <c r="N24" s="10">
        <v>32.25</v>
      </c>
    </row>
    <row r="25" spans="1:14" x14ac:dyDescent="0.25">
      <c r="A25" s="6" t="s">
        <v>89</v>
      </c>
      <c r="B25" s="2">
        <f t="shared" si="1"/>
        <v>5</v>
      </c>
      <c r="C25" s="2">
        <f t="shared" si="2"/>
        <v>5</v>
      </c>
      <c r="D25" s="2">
        <f t="shared" si="5"/>
        <v>13.3</v>
      </c>
      <c r="E25" s="2">
        <f t="shared" si="5"/>
        <v>9.9500000000000011</v>
      </c>
      <c r="F25" s="2">
        <f t="shared" si="5"/>
        <v>6.65</v>
      </c>
      <c r="G25" s="2">
        <f t="shared" si="5"/>
        <v>9.9500000000000011</v>
      </c>
      <c r="H25" s="2">
        <f t="shared" si="5"/>
        <v>9.9500000000000011</v>
      </c>
      <c r="I25" s="2">
        <f t="shared" si="5"/>
        <v>9.9500000000000011</v>
      </c>
      <c r="J25" s="2">
        <f t="shared" si="5"/>
        <v>9.9500000000000011</v>
      </c>
      <c r="K25" s="2">
        <f t="shared" si="5"/>
        <v>8.3000000000000007</v>
      </c>
      <c r="L25" s="2">
        <f t="shared" si="5"/>
        <v>8.3000000000000007</v>
      </c>
      <c r="M25" s="2">
        <f t="shared" si="5"/>
        <v>8.3000000000000007</v>
      </c>
      <c r="N25" s="10">
        <v>33.25</v>
      </c>
    </row>
    <row r="26" spans="1:14" x14ac:dyDescent="0.25">
      <c r="A26" s="6" t="s">
        <v>88</v>
      </c>
      <c r="B26" s="2">
        <f t="shared" si="1"/>
        <v>5.1000000000000005</v>
      </c>
      <c r="C26" s="2">
        <f t="shared" si="2"/>
        <v>5.1000000000000005</v>
      </c>
      <c r="D26" s="2">
        <f t="shared" si="5"/>
        <v>13.65</v>
      </c>
      <c r="E26" s="2">
        <f t="shared" si="5"/>
        <v>10.25</v>
      </c>
      <c r="F26" s="2">
        <f t="shared" si="5"/>
        <v>6.8000000000000007</v>
      </c>
      <c r="G26" s="2">
        <f t="shared" si="5"/>
        <v>10.25</v>
      </c>
      <c r="H26" s="2">
        <f t="shared" si="5"/>
        <v>10.25</v>
      </c>
      <c r="I26" s="2">
        <f t="shared" si="5"/>
        <v>10.25</v>
      </c>
      <c r="J26" s="2">
        <f t="shared" si="5"/>
        <v>10.25</v>
      </c>
      <c r="K26" s="2">
        <f t="shared" si="5"/>
        <v>8.5500000000000007</v>
      </c>
      <c r="L26" s="2">
        <f t="shared" si="5"/>
        <v>8.5500000000000007</v>
      </c>
      <c r="M26" s="2">
        <f t="shared" si="5"/>
        <v>8.5500000000000007</v>
      </c>
      <c r="N26" s="10">
        <v>34.1</v>
      </c>
    </row>
    <row r="27" spans="1:14" x14ac:dyDescent="0.25">
      <c r="A27" s="6" t="s">
        <v>87</v>
      </c>
      <c r="B27" s="2">
        <f t="shared" si="1"/>
        <v>5.25</v>
      </c>
      <c r="C27" s="2">
        <f t="shared" si="2"/>
        <v>5.25</v>
      </c>
      <c r="D27" s="2">
        <f t="shared" si="5"/>
        <v>14.05</v>
      </c>
      <c r="E27" s="2">
        <f t="shared" si="5"/>
        <v>10.55</v>
      </c>
      <c r="F27" s="2">
        <f t="shared" si="5"/>
        <v>7</v>
      </c>
      <c r="G27" s="2">
        <f t="shared" si="5"/>
        <v>10.55</v>
      </c>
      <c r="H27" s="2">
        <f t="shared" si="5"/>
        <v>10.55</v>
      </c>
      <c r="I27" s="2">
        <f t="shared" si="5"/>
        <v>10.55</v>
      </c>
      <c r="J27" s="2">
        <f t="shared" si="5"/>
        <v>10.55</v>
      </c>
      <c r="K27" s="2">
        <f t="shared" si="5"/>
        <v>8.8000000000000007</v>
      </c>
      <c r="L27" s="2">
        <f t="shared" si="5"/>
        <v>8.8000000000000007</v>
      </c>
      <c r="M27" s="2">
        <f t="shared" si="5"/>
        <v>8.8000000000000007</v>
      </c>
      <c r="N27" s="10">
        <v>35.1</v>
      </c>
    </row>
    <row r="28" spans="1:14" x14ac:dyDescent="0.25">
      <c r="A28" s="6" t="s">
        <v>86</v>
      </c>
      <c r="B28" s="2">
        <f t="shared" si="1"/>
        <v>5.4</v>
      </c>
      <c r="C28" s="2">
        <f t="shared" si="2"/>
        <v>5.4</v>
      </c>
      <c r="D28" s="2">
        <f t="shared" si="5"/>
        <v>14.4</v>
      </c>
      <c r="E28" s="2">
        <f t="shared" si="5"/>
        <v>10.8</v>
      </c>
      <c r="F28" s="2">
        <f t="shared" si="5"/>
        <v>7.2</v>
      </c>
      <c r="G28" s="2">
        <f t="shared" si="5"/>
        <v>10.8</v>
      </c>
      <c r="H28" s="2">
        <f t="shared" si="5"/>
        <v>10.8</v>
      </c>
      <c r="I28" s="2">
        <f t="shared" si="5"/>
        <v>10.8</v>
      </c>
      <c r="J28" s="2">
        <f t="shared" si="5"/>
        <v>10.8</v>
      </c>
      <c r="K28" s="2">
        <f t="shared" si="5"/>
        <v>9</v>
      </c>
      <c r="L28" s="2">
        <f t="shared" si="5"/>
        <v>9</v>
      </c>
      <c r="M28" s="2">
        <f t="shared" si="5"/>
        <v>9</v>
      </c>
      <c r="N28" s="10">
        <v>36.050000000000004</v>
      </c>
    </row>
    <row r="29" spans="1:14" x14ac:dyDescent="0.25">
      <c r="A29" s="6" t="s">
        <v>85</v>
      </c>
      <c r="B29" s="2">
        <f t="shared" si="1"/>
        <v>5.5500000000000007</v>
      </c>
      <c r="C29" s="2">
        <f t="shared" si="2"/>
        <v>5.5500000000000007</v>
      </c>
      <c r="D29" s="2">
        <f t="shared" si="5"/>
        <v>14.8</v>
      </c>
      <c r="E29" s="2">
        <f t="shared" si="5"/>
        <v>11.100000000000001</v>
      </c>
      <c r="F29" s="2">
        <f t="shared" si="5"/>
        <v>7.4</v>
      </c>
      <c r="G29" s="2">
        <f t="shared" si="5"/>
        <v>11.100000000000001</v>
      </c>
      <c r="H29" s="2">
        <f t="shared" si="5"/>
        <v>11.100000000000001</v>
      </c>
      <c r="I29" s="2">
        <f t="shared" si="5"/>
        <v>11.100000000000001</v>
      </c>
      <c r="J29" s="2">
        <f t="shared" si="5"/>
        <v>11.100000000000001</v>
      </c>
      <c r="K29" s="2">
        <f t="shared" si="5"/>
        <v>9.25</v>
      </c>
      <c r="L29" s="2">
        <f t="shared" si="5"/>
        <v>9.25</v>
      </c>
      <c r="M29" s="2">
        <f t="shared" si="5"/>
        <v>9.25</v>
      </c>
      <c r="N29" s="10">
        <v>37.050000000000004</v>
      </c>
    </row>
    <row r="30" spans="1:14" x14ac:dyDescent="0.25">
      <c r="A30" s="6" t="s">
        <v>84</v>
      </c>
      <c r="B30" s="2">
        <f t="shared" si="1"/>
        <v>5.7</v>
      </c>
      <c r="C30" s="2">
        <f t="shared" si="2"/>
        <v>5.7</v>
      </c>
      <c r="D30" s="2">
        <f t="shared" si="5"/>
        <v>15.15</v>
      </c>
      <c r="E30" s="2">
        <f t="shared" si="5"/>
        <v>11.350000000000001</v>
      </c>
      <c r="F30" s="2">
        <f t="shared" si="5"/>
        <v>7.6000000000000005</v>
      </c>
      <c r="G30" s="2">
        <f t="shared" si="5"/>
        <v>11.350000000000001</v>
      </c>
      <c r="H30" s="2">
        <f t="shared" si="5"/>
        <v>11.350000000000001</v>
      </c>
      <c r="I30" s="2">
        <f t="shared" si="5"/>
        <v>11.350000000000001</v>
      </c>
      <c r="J30" s="2">
        <f t="shared" si="5"/>
        <v>11.350000000000001</v>
      </c>
      <c r="K30" s="2">
        <f t="shared" si="5"/>
        <v>9.4500000000000011</v>
      </c>
      <c r="L30" s="2">
        <f t="shared" si="5"/>
        <v>9.4500000000000011</v>
      </c>
      <c r="M30" s="2">
        <f t="shared" si="5"/>
        <v>9.4500000000000011</v>
      </c>
      <c r="N30" s="10">
        <v>37.9</v>
      </c>
    </row>
    <row r="31" spans="1:14" x14ac:dyDescent="0.25">
      <c r="A31" s="6" t="s">
        <v>83</v>
      </c>
      <c r="B31" s="2">
        <f t="shared" si="1"/>
        <v>5.8500000000000005</v>
      </c>
      <c r="C31" s="2">
        <f t="shared" si="2"/>
        <v>5.8500000000000005</v>
      </c>
      <c r="D31" s="2">
        <f t="shared" si="5"/>
        <v>15.55</v>
      </c>
      <c r="E31" s="2">
        <f t="shared" si="5"/>
        <v>11.65</v>
      </c>
      <c r="F31" s="2">
        <f t="shared" si="5"/>
        <v>7.75</v>
      </c>
      <c r="G31" s="2">
        <f t="shared" si="5"/>
        <v>11.65</v>
      </c>
      <c r="H31" s="2">
        <f t="shared" si="5"/>
        <v>11.65</v>
      </c>
      <c r="I31" s="2">
        <f t="shared" si="5"/>
        <v>11.65</v>
      </c>
      <c r="J31" s="2">
        <f t="shared" si="5"/>
        <v>11.65</v>
      </c>
      <c r="K31" s="2">
        <f t="shared" si="5"/>
        <v>9.7000000000000011</v>
      </c>
      <c r="L31" s="2">
        <f t="shared" si="5"/>
        <v>9.7000000000000011</v>
      </c>
      <c r="M31" s="2">
        <f t="shared" si="5"/>
        <v>9.7000000000000011</v>
      </c>
      <c r="N31" s="10">
        <v>38.85</v>
      </c>
    </row>
    <row r="32" spans="1:14" x14ac:dyDescent="0.25">
      <c r="A32" s="6" t="s">
        <v>82</v>
      </c>
      <c r="B32" s="2">
        <f t="shared" si="1"/>
        <v>6</v>
      </c>
      <c r="C32" s="2">
        <f t="shared" si="2"/>
        <v>6</v>
      </c>
      <c r="D32" s="2">
        <f t="shared" si="5"/>
        <v>15.950000000000001</v>
      </c>
      <c r="E32" s="2">
        <f t="shared" si="5"/>
        <v>11.950000000000001</v>
      </c>
      <c r="F32" s="2">
        <f t="shared" si="5"/>
        <v>7.95</v>
      </c>
      <c r="G32" s="2">
        <f t="shared" si="5"/>
        <v>11.950000000000001</v>
      </c>
      <c r="H32" s="2">
        <f t="shared" si="5"/>
        <v>11.950000000000001</v>
      </c>
      <c r="I32" s="2">
        <f t="shared" si="5"/>
        <v>11.950000000000001</v>
      </c>
      <c r="J32" s="2">
        <f t="shared" si="5"/>
        <v>11.950000000000001</v>
      </c>
      <c r="K32" s="2">
        <f t="shared" si="5"/>
        <v>9.9500000000000011</v>
      </c>
      <c r="L32" s="2">
        <f t="shared" si="5"/>
        <v>9.9500000000000011</v>
      </c>
      <c r="M32" s="2">
        <f t="shared" si="5"/>
        <v>9.9500000000000011</v>
      </c>
      <c r="N32" s="10">
        <v>39.85</v>
      </c>
    </row>
    <row r="33" spans="1:14" x14ac:dyDescent="0.25">
      <c r="A33" s="6" t="s">
        <v>81</v>
      </c>
      <c r="B33" s="2">
        <f t="shared" si="1"/>
        <v>6.1000000000000005</v>
      </c>
      <c r="C33" s="2">
        <f t="shared" si="2"/>
        <v>6.1000000000000005</v>
      </c>
      <c r="D33" s="2">
        <f t="shared" si="5"/>
        <v>16.3</v>
      </c>
      <c r="E33" s="2">
        <f t="shared" si="5"/>
        <v>12.25</v>
      </c>
      <c r="F33" s="2">
        <f t="shared" si="5"/>
        <v>8.15</v>
      </c>
      <c r="G33" s="2">
        <f t="shared" si="5"/>
        <v>12.25</v>
      </c>
      <c r="H33" s="2">
        <f t="shared" si="5"/>
        <v>12.25</v>
      </c>
      <c r="I33" s="2">
        <f t="shared" si="5"/>
        <v>12.25</v>
      </c>
      <c r="J33" s="2">
        <f t="shared" si="5"/>
        <v>12.25</v>
      </c>
      <c r="K33" s="2">
        <f t="shared" si="5"/>
        <v>10.200000000000001</v>
      </c>
      <c r="L33" s="2">
        <f t="shared" si="5"/>
        <v>10.200000000000001</v>
      </c>
      <c r="M33" s="2">
        <f t="shared" si="5"/>
        <v>10.200000000000001</v>
      </c>
      <c r="N33" s="10">
        <v>40.800000000000004</v>
      </c>
    </row>
    <row r="34" spans="1:14" x14ac:dyDescent="0.25">
      <c r="A34" s="6" t="s">
        <v>80</v>
      </c>
      <c r="B34" s="2">
        <f t="shared" si="1"/>
        <v>6.25</v>
      </c>
      <c r="C34" s="2">
        <f t="shared" si="2"/>
        <v>6.25</v>
      </c>
      <c r="D34" s="2">
        <f t="shared" ref="D34:M43" si="6">MROUND($N34*D$1,0.05)</f>
        <v>16.7</v>
      </c>
      <c r="E34" s="2">
        <f t="shared" si="6"/>
        <v>12.5</v>
      </c>
      <c r="F34" s="2">
        <f t="shared" si="6"/>
        <v>8.35</v>
      </c>
      <c r="G34" s="2">
        <f t="shared" si="6"/>
        <v>12.5</v>
      </c>
      <c r="H34" s="2">
        <f t="shared" si="6"/>
        <v>12.5</v>
      </c>
      <c r="I34" s="2">
        <f t="shared" si="6"/>
        <v>12.5</v>
      </c>
      <c r="J34" s="2">
        <f t="shared" si="6"/>
        <v>12.5</v>
      </c>
      <c r="K34" s="2">
        <f t="shared" si="6"/>
        <v>10.450000000000001</v>
      </c>
      <c r="L34" s="2">
        <f t="shared" si="6"/>
        <v>10.450000000000001</v>
      </c>
      <c r="M34" s="2">
        <f t="shared" si="6"/>
        <v>10.450000000000001</v>
      </c>
      <c r="N34" s="10">
        <v>41.7</v>
      </c>
    </row>
    <row r="35" spans="1:14" x14ac:dyDescent="0.25">
      <c r="A35" s="6" t="s">
        <v>79</v>
      </c>
      <c r="B35" s="2">
        <f t="shared" si="1"/>
        <v>6.4</v>
      </c>
      <c r="C35" s="2">
        <f t="shared" si="2"/>
        <v>6.4</v>
      </c>
      <c r="D35" s="2">
        <f t="shared" si="6"/>
        <v>17.05</v>
      </c>
      <c r="E35" s="2">
        <f t="shared" si="6"/>
        <v>12.8</v>
      </c>
      <c r="F35" s="2">
        <f t="shared" si="6"/>
        <v>8.5500000000000007</v>
      </c>
      <c r="G35" s="2">
        <f t="shared" si="6"/>
        <v>12.8</v>
      </c>
      <c r="H35" s="2">
        <f t="shared" si="6"/>
        <v>12.8</v>
      </c>
      <c r="I35" s="2">
        <f t="shared" si="6"/>
        <v>12.8</v>
      </c>
      <c r="J35" s="2">
        <f t="shared" si="6"/>
        <v>12.8</v>
      </c>
      <c r="K35" s="2">
        <f t="shared" si="6"/>
        <v>10.65</v>
      </c>
      <c r="L35" s="2">
        <f t="shared" si="6"/>
        <v>10.65</v>
      </c>
      <c r="M35" s="2">
        <f t="shared" si="6"/>
        <v>10.65</v>
      </c>
      <c r="N35" s="10">
        <v>42.650000000000006</v>
      </c>
    </row>
    <row r="36" spans="1:14" x14ac:dyDescent="0.25">
      <c r="A36" s="6" t="s">
        <v>78</v>
      </c>
      <c r="B36" s="2">
        <f t="shared" ref="B36:B67" si="7">MROUND($N36*B$1,0.05)</f>
        <v>6.5500000000000007</v>
      </c>
      <c r="C36" s="2">
        <f t="shared" si="2"/>
        <v>6.5500000000000007</v>
      </c>
      <c r="D36" s="2">
        <f t="shared" si="6"/>
        <v>17.45</v>
      </c>
      <c r="E36" s="2">
        <f t="shared" si="6"/>
        <v>13.100000000000001</v>
      </c>
      <c r="F36" s="2">
        <f t="shared" si="6"/>
        <v>8.75</v>
      </c>
      <c r="G36" s="2">
        <f t="shared" si="6"/>
        <v>13.100000000000001</v>
      </c>
      <c r="H36" s="2">
        <f t="shared" si="6"/>
        <v>13.100000000000001</v>
      </c>
      <c r="I36" s="2">
        <f t="shared" si="6"/>
        <v>13.100000000000001</v>
      </c>
      <c r="J36" s="2">
        <f t="shared" si="6"/>
        <v>13.100000000000001</v>
      </c>
      <c r="K36" s="2">
        <f t="shared" si="6"/>
        <v>10.9</v>
      </c>
      <c r="L36" s="2">
        <f t="shared" si="6"/>
        <v>10.9</v>
      </c>
      <c r="M36" s="2">
        <f t="shared" si="6"/>
        <v>10.9</v>
      </c>
      <c r="N36" s="10">
        <v>43.650000000000006</v>
      </c>
    </row>
    <row r="37" spans="1:14" x14ac:dyDescent="0.25">
      <c r="A37" s="6" t="s">
        <v>77</v>
      </c>
      <c r="B37" s="2">
        <f t="shared" si="7"/>
        <v>6.7</v>
      </c>
      <c r="C37" s="2">
        <f t="shared" si="2"/>
        <v>6.7</v>
      </c>
      <c r="D37" s="2">
        <f t="shared" si="6"/>
        <v>17.850000000000001</v>
      </c>
      <c r="E37" s="2">
        <f t="shared" si="6"/>
        <v>13.4</v>
      </c>
      <c r="F37" s="2">
        <f t="shared" si="6"/>
        <v>8.9</v>
      </c>
      <c r="G37" s="2">
        <f t="shared" si="6"/>
        <v>13.4</v>
      </c>
      <c r="H37" s="2">
        <f t="shared" si="6"/>
        <v>13.4</v>
      </c>
      <c r="I37" s="2">
        <f t="shared" si="6"/>
        <v>13.4</v>
      </c>
      <c r="J37" s="2">
        <f t="shared" si="6"/>
        <v>13.4</v>
      </c>
      <c r="K37" s="2">
        <f t="shared" si="6"/>
        <v>11.15</v>
      </c>
      <c r="L37" s="2">
        <f t="shared" si="6"/>
        <v>11.15</v>
      </c>
      <c r="M37" s="2">
        <f t="shared" si="6"/>
        <v>11.15</v>
      </c>
      <c r="N37" s="10">
        <v>44.6</v>
      </c>
    </row>
    <row r="38" spans="1:14" x14ac:dyDescent="0.25">
      <c r="A38" s="6" t="s">
        <v>76</v>
      </c>
      <c r="B38" s="2">
        <f t="shared" si="7"/>
        <v>6.8000000000000007</v>
      </c>
      <c r="C38" s="2">
        <f t="shared" si="2"/>
        <v>6.8000000000000007</v>
      </c>
      <c r="D38" s="2">
        <f t="shared" si="6"/>
        <v>18.2</v>
      </c>
      <c r="E38" s="2">
        <f t="shared" si="6"/>
        <v>13.65</v>
      </c>
      <c r="F38" s="2">
        <f t="shared" si="6"/>
        <v>9.1</v>
      </c>
      <c r="G38" s="2">
        <f t="shared" si="6"/>
        <v>13.65</v>
      </c>
      <c r="H38" s="2">
        <f t="shared" si="6"/>
        <v>13.65</v>
      </c>
      <c r="I38" s="2">
        <f t="shared" si="6"/>
        <v>13.65</v>
      </c>
      <c r="J38" s="2">
        <f t="shared" si="6"/>
        <v>13.65</v>
      </c>
      <c r="K38" s="2">
        <f t="shared" si="6"/>
        <v>11.350000000000001</v>
      </c>
      <c r="L38" s="2">
        <f t="shared" si="6"/>
        <v>11.350000000000001</v>
      </c>
      <c r="M38" s="2">
        <f t="shared" si="6"/>
        <v>11.350000000000001</v>
      </c>
      <c r="N38" s="10">
        <v>45.45</v>
      </c>
    </row>
    <row r="39" spans="1:14" x14ac:dyDescent="0.25">
      <c r="A39" s="6" t="s">
        <v>75</v>
      </c>
      <c r="B39" s="2">
        <f t="shared" si="7"/>
        <v>6.95</v>
      </c>
      <c r="C39" s="2">
        <f t="shared" si="2"/>
        <v>6.95</v>
      </c>
      <c r="D39" s="2">
        <f t="shared" si="6"/>
        <v>18.600000000000001</v>
      </c>
      <c r="E39" s="2">
        <f t="shared" si="6"/>
        <v>13.950000000000001</v>
      </c>
      <c r="F39" s="2">
        <f t="shared" si="6"/>
        <v>9.3000000000000007</v>
      </c>
      <c r="G39" s="2">
        <f t="shared" si="6"/>
        <v>13.950000000000001</v>
      </c>
      <c r="H39" s="2">
        <f t="shared" si="6"/>
        <v>13.950000000000001</v>
      </c>
      <c r="I39" s="2">
        <f t="shared" si="6"/>
        <v>13.950000000000001</v>
      </c>
      <c r="J39" s="2">
        <f t="shared" si="6"/>
        <v>13.950000000000001</v>
      </c>
      <c r="K39" s="2">
        <f t="shared" si="6"/>
        <v>11.600000000000001</v>
      </c>
      <c r="L39" s="2">
        <f t="shared" si="6"/>
        <v>11.600000000000001</v>
      </c>
      <c r="M39" s="2">
        <f t="shared" si="6"/>
        <v>11.600000000000001</v>
      </c>
      <c r="N39" s="10">
        <v>46.45</v>
      </c>
    </row>
    <row r="40" spans="1:14" x14ac:dyDescent="0.25">
      <c r="A40" s="6" t="s">
        <v>74</v>
      </c>
      <c r="B40" s="2">
        <f t="shared" si="7"/>
        <v>7.1000000000000005</v>
      </c>
      <c r="C40" s="2">
        <f t="shared" si="2"/>
        <v>7.1000000000000005</v>
      </c>
      <c r="D40" s="2">
        <f t="shared" si="6"/>
        <v>18.95</v>
      </c>
      <c r="E40" s="2">
        <f t="shared" si="6"/>
        <v>14.200000000000001</v>
      </c>
      <c r="F40" s="2">
        <f t="shared" si="6"/>
        <v>9.5</v>
      </c>
      <c r="G40" s="2">
        <f t="shared" si="6"/>
        <v>14.200000000000001</v>
      </c>
      <c r="H40" s="2">
        <f t="shared" si="6"/>
        <v>14.200000000000001</v>
      </c>
      <c r="I40" s="2">
        <f t="shared" si="6"/>
        <v>14.200000000000001</v>
      </c>
      <c r="J40" s="2">
        <f t="shared" si="6"/>
        <v>14.200000000000001</v>
      </c>
      <c r="K40" s="2">
        <f t="shared" si="6"/>
        <v>11.850000000000001</v>
      </c>
      <c r="L40" s="2">
        <f t="shared" si="6"/>
        <v>11.850000000000001</v>
      </c>
      <c r="M40" s="2">
        <f t="shared" si="6"/>
        <v>11.850000000000001</v>
      </c>
      <c r="N40" s="10">
        <v>47.400000000000006</v>
      </c>
    </row>
    <row r="41" spans="1:14" x14ac:dyDescent="0.25">
      <c r="A41" s="6" t="s">
        <v>73</v>
      </c>
      <c r="B41" s="2">
        <f t="shared" si="7"/>
        <v>7.25</v>
      </c>
      <c r="C41" s="2">
        <f t="shared" si="2"/>
        <v>7.25</v>
      </c>
      <c r="D41" s="2">
        <f t="shared" si="6"/>
        <v>19.350000000000001</v>
      </c>
      <c r="E41" s="2">
        <f t="shared" si="6"/>
        <v>14.5</v>
      </c>
      <c r="F41" s="2">
        <f t="shared" si="6"/>
        <v>9.7000000000000011</v>
      </c>
      <c r="G41" s="2">
        <f t="shared" si="6"/>
        <v>14.5</v>
      </c>
      <c r="H41" s="2">
        <f t="shared" si="6"/>
        <v>14.5</v>
      </c>
      <c r="I41" s="2">
        <f t="shared" si="6"/>
        <v>14.5</v>
      </c>
      <c r="J41" s="2">
        <f t="shared" si="6"/>
        <v>14.5</v>
      </c>
      <c r="K41" s="2">
        <f t="shared" si="6"/>
        <v>12.100000000000001</v>
      </c>
      <c r="L41" s="2">
        <f t="shared" si="6"/>
        <v>12.100000000000001</v>
      </c>
      <c r="M41" s="2">
        <f t="shared" si="6"/>
        <v>12.100000000000001</v>
      </c>
      <c r="N41" s="10">
        <v>48.400000000000006</v>
      </c>
    </row>
    <row r="42" spans="1:14" x14ac:dyDescent="0.25">
      <c r="A42" s="6" t="s">
        <v>72</v>
      </c>
      <c r="B42" s="2">
        <f t="shared" si="7"/>
        <v>7.4</v>
      </c>
      <c r="C42" s="2">
        <f t="shared" si="2"/>
        <v>7.4</v>
      </c>
      <c r="D42" s="2">
        <f t="shared" si="6"/>
        <v>19.700000000000003</v>
      </c>
      <c r="E42" s="2">
        <f t="shared" si="6"/>
        <v>14.75</v>
      </c>
      <c r="F42" s="2">
        <f t="shared" si="6"/>
        <v>9.8500000000000014</v>
      </c>
      <c r="G42" s="2">
        <f t="shared" si="6"/>
        <v>14.75</v>
      </c>
      <c r="H42" s="2">
        <f t="shared" si="6"/>
        <v>14.75</v>
      </c>
      <c r="I42" s="2">
        <f t="shared" si="6"/>
        <v>14.75</v>
      </c>
      <c r="J42" s="2">
        <f t="shared" si="6"/>
        <v>14.75</v>
      </c>
      <c r="K42" s="2">
        <f t="shared" si="6"/>
        <v>12.3</v>
      </c>
      <c r="L42" s="2">
        <f t="shared" si="6"/>
        <v>12.3</v>
      </c>
      <c r="M42" s="2">
        <f t="shared" si="6"/>
        <v>12.3</v>
      </c>
      <c r="N42" s="10">
        <v>49.25</v>
      </c>
    </row>
    <row r="43" spans="1:14" x14ac:dyDescent="0.25">
      <c r="A43" s="6" t="s">
        <v>71</v>
      </c>
      <c r="B43" s="2">
        <f t="shared" si="7"/>
        <v>7.5500000000000007</v>
      </c>
      <c r="C43" s="2">
        <f t="shared" si="2"/>
        <v>7.5500000000000007</v>
      </c>
      <c r="D43" s="2">
        <f t="shared" si="6"/>
        <v>20.100000000000001</v>
      </c>
      <c r="E43" s="2">
        <f t="shared" si="6"/>
        <v>15.05</v>
      </c>
      <c r="F43" s="2">
        <f t="shared" si="6"/>
        <v>10.050000000000001</v>
      </c>
      <c r="G43" s="2">
        <f t="shared" si="6"/>
        <v>15.05</v>
      </c>
      <c r="H43" s="2">
        <f t="shared" si="6"/>
        <v>15.05</v>
      </c>
      <c r="I43" s="2">
        <f t="shared" si="6"/>
        <v>15.05</v>
      </c>
      <c r="J43" s="2">
        <f t="shared" si="6"/>
        <v>15.05</v>
      </c>
      <c r="K43" s="2">
        <f t="shared" si="6"/>
        <v>12.55</v>
      </c>
      <c r="L43" s="2">
        <f t="shared" si="6"/>
        <v>12.55</v>
      </c>
      <c r="M43" s="2">
        <f t="shared" si="6"/>
        <v>12.55</v>
      </c>
      <c r="N43" s="10">
        <v>50.25</v>
      </c>
    </row>
    <row r="44" spans="1:14" x14ac:dyDescent="0.25">
      <c r="A44" s="6" t="s">
        <v>70</v>
      </c>
      <c r="B44" s="2">
        <f t="shared" si="7"/>
        <v>7.7</v>
      </c>
      <c r="C44" s="2">
        <f t="shared" si="2"/>
        <v>7.7</v>
      </c>
      <c r="D44" s="2">
        <f t="shared" ref="D44:M53" si="8">MROUND($N44*D$1,0.05)</f>
        <v>20.5</v>
      </c>
      <c r="E44" s="2">
        <f t="shared" si="8"/>
        <v>15.350000000000001</v>
      </c>
      <c r="F44" s="2">
        <f t="shared" si="8"/>
        <v>10.25</v>
      </c>
      <c r="G44" s="2">
        <f t="shared" si="8"/>
        <v>15.350000000000001</v>
      </c>
      <c r="H44" s="2">
        <f t="shared" si="8"/>
        <v>15.350000000000001</v>
      </c>
      <c r="I44" s="2">
        <f t="shared" si="8"/>
        <v>15.350000000000001</v>
      </c>
      <c r="J44" s="2">
        <f t="shared" si="8"/>
        <v>15.350000000000001</v>
      </c>
      <c r="K44" s="2">
        <f t="shared" si="8"/>
        <v>12.8</v>
      </c>
      <c r="L44" s="2">
        <f t="shared" si="8"/>
        <v>12.8</v>
      </c>
      <c r="M44" s="2">
        <f t="shared" si="8"/>
        <v>12.8</v>
      </c>
      <c r="N44" s="10">
        <v>51.2</v>
      </c>
    </row>
    <row r="45" spans="1:14" x14ac:dyDescent="0.25">
      <c r="A45" s="6" t="s">
        <v>69</v>
      </c>
      <c r="B45" s="2">
        <f t="shared" si="7"/>
        <v>7.8000000000000007</v>
      </c>
      <c r="C45" s="2">
        <f t="shared" si="2"/>
        <v>7.8000000000000007</v>
      </c>
      <c r="D45" s="2">
        <f t="shared" si="8"/>
        <v>20.8</v>
      </c>
      <c r="E45" s="2">
        <f t="shared" si="8"/>
        <v>15.600000000000001</v>
      </c>
      <c r="F45" s="2">
        <f t="shared" si="8"/>
        <v>10.4</v>
      </c>
      <c r="G45" s="2">
        <f t="shared" si="8"/>
        <v>15.600000000000001</v>
      </c>
      <c r="H45" s="2">
        <f t="shared" si="8"/>
        <v>15.600000000000001</v>
      </c>
      <c r="I45" s="2">
        <f t="shared" si="8"/>
        <v>15.600000000000001</v>
      </c>
      <c r="J45" s="2">
        <f t="shared" si="8"/>
        <v>15.600000000000001</v>
      </c>
      <c r="K45" s="2">
        <f t="shared" si="8"/>
        <v>13</v>
      </c>
      <c r="L45" s="2">
        <f t="shared" si="8"/>
        <v>13</v>
      </c>
      <c r="M45" s="2">
        <f t="shared" si="8"/>
        <v>13</v>
      </c>
      <c r="N45" s="10">
        <v>52.050000000000004</v>
      </c>
    </row>
    <row r="46" spans="1:14" x14ac:dyDescent="0.25">
      <c r="A46" s="6" t="s">
        <v>68</v>
      </c>
      <c r="B46" s="2">
        <f t="shared" si="7"/>
        <v>7.95</v>
      </c>
      <c r="C46" s="2">
        <f t="shared" si="2"/>
        <v>7.95</v>
      </c>
      <c r="D46" s="2">
        <f t="shared" si="8"/>
        <v>21.200000000000003</v>
      </c>
      <c r="E46" s="2">
        <f t="shared" si="8"/>
        <v>15.9</v>
      </c>
      <c r="F46" s="2">
        <f t="shared" si="8"/>
        <v>10.600000000000001</v>
      </c>
      <c r="G46" s="2">
        <f t="shared" si="8"/>
        <v>15.9</v>
      </c>
      <c r="H46" s="2">
        <f t="shared" si="8"/>
        <v>15.9</v>
      </c>
      <c r="I46" s="2">
        <f t="shared" si="8"/>
        <v>15.9</v>
      </c>
      <c r="J46" s="2">
        <f t="shared" si="8"/>
        <v>15.9</v>
      </c>
      <c r="K46" s="2">
        <f t="shared" si="8"/>
        <v>13.25</v>
      </c>
      <c r="L46" s="2">
        <f t="shared" si="8"/>
        <v>13.25</v>
      </c>
      <c r="M46" s="2">
        <f t="shared" si="8"/>
        <v>13.25</v>
      </c>
      <c r="N46" s="10">
        <v>53.050000000000004</v>
      </c>
    </row>
    <row r="47" spans="1:14" x14ac:dyDescent="0.25">
      <c r="A47" s="6" t="s">
        <v>67</v>
      </c>
      <c r="B47" s="2">
        <f t="shared" si="7"/>
        <v>8.1</v>
      </c>
      <c r="C47" s="2">
        <f t="shared" si="2"/>
        <v>8.1</v>
      </c>
      <c r="D47" s="2">
        <f t="shared" si="8"/>
        <v>21.6</v>
      </c>
      <c r="E47" s="2">
        <f t="shared" si="8"/>
        <v>16.2</v>
      </c>
      <c r="F47" s="2">
        <f t="shared" si="8"/>
        <v>10.8</v>
      </c>
      <c r="G47" s="2">
        <f t="shared" si="8"/>
        <v>16.2</v>
      </c>
      <c r="H47" s="2">
        <f t="shared" si="8"/>
        <v>16.2</v>
      </c>
      <c r="I47" s="2">
        <f t="shared" si="8"/>
        <v>16.2</v>
      </c>
      <c r="J47" s="2">
        <f t="shared" si="8"/>
        <v>16.2</v>
      </c>
      <c r="K47" s="2">
        <f t="shared" si="8"/>
        <v>13.5</v>
      </c>
      <c r="L47" s="2">
        <f t="shared" si="8"/>
        <v>13.5</v>
      </c>
      <c r="M47" s="2">
        <f t="shared" si="8"/>
        <v>13.5</v>
      </c>
      <c r="N47" s="10">
        <v>54</v>
      </c>
    </row>
    <row r="48" spans="1:14" x14ac:dyDescent="0.25">
      <c r="A48" s="6" t="s">
        <v>66</v>
      </c>
      <c r="B48" s="2">
        <f t="shared" si="7"/>
        <v>8.25</v>
      </c>
      <c r="C48" s="2">
        <f t="shared" si="2"/>
        <v>8.25</v>
      </c>
      <c r="D48" s="2">
        <f t="shared" si="8"/>
        <v>22</v>
      </c>
      <c r="E48" s="2">
        <f t="shared" si="8"/>
        <v>16.5</v>
      </c>
      <c r="F48" s="2">
        <f t="shared" si="8"/>
        <v>11</v>
      </c>
      <c r="G48" s="2">
        <f t="shared" si="8"/>
        <v>16.5</v>
      </c>
      <c r="H48" s="2">
        <f t="shared" si="8"/>
        <v>16.5</v>
      </c>
      <c r="I48" s="2">
        <f t="shared" si="8"/>
        <v>16.5</v>
      </c>
      <c r="J48" s="2">
        <f t="shared" si="8"/>
        <v>16.5</v>
      </c>
      <c r="K48" s="2">
        <f t="shared" si="8"/>
        <v>13.75</v>
      </c>
      <c r="L48" s="2">
        <f t="shared" si="8"/>
        <v>13.75</v>
      </c>
      <c r="M48" s="2">
        <f t="shared" si="8"/>
        <v>13.75</v>
      </c>
      <c r="N48" s="10">
        <v>55</v>
      </c>
    </row>
    <row r="49" spans="1:14" x14ac:dyDescent="0.25">
      <c r="A49" s="6" t="s">
        <v>65</v>
      </c>
      <c r="B49" s="2">
        <f t="shared" si="7"/>
        <v>8.4</v>
      </c>
      <c r="C49" s="2">
        <f t="shared" si="2"/>
        <v>8.4</v>
      </c>
      <c r="D49" s="2">
        <f t="shared" si="8"/>
        <v>22.35</v>
      </c>
      <c r="E49" s="2">
        <f t="shared" si="8"/>
        <v>16.75</v>
      </c>
      <c r="F49" s="2">
        <f t="shared" si="8"/>
        <v>11.15</v>
      </c>
      <c r="G49" s="2">
        <f t="shared" si="8"/>
        <v>16.75</v>
      </c>
      <c r="H49" s="2">
        <f t="shared" si="8"/>
        <v>16.75</v>
      </c>
      <c r="I49" s="2">
        <f t="shared" si="8"/>
        <v>16.75</v>
      </c>
      <c r="J49" s="2">
        <f t="shared" si="8"/>
        <v>16.75</v>
      </c>
      <c r="K49" s="2">
        <f t="shared" si="8"/>
        <v>13.950000000000001</v>
      </c>
      <c r="L49" s="2">
        <f t="shared" si="8"/>
        <v>13.950000000000001</v>
      </c>
      <c r="M49" s="2">
        <f t="shared" si="8"/>
        <v>13.950000000000001</v>
      </c>
      <c r="N49" s="10">
        <v>55.85</v>
      </c>
    </row>
    <row r="50" spans="1:14" x14ac:dyDescent="0.25">
      <c r="A50" s="6" t="s">
        <v>64</v>
      </c>
      <c r="B50" s="2">
        <f t="shared" si="7"/>
        <v>8.5500000000000007</v>
      </c>
      <c r="C50" s="2">
        <f t="shared" si="2"/>
        <v>8.5500000000000007</v>
      </c>
      <c r="D50" s="2">
        <f t="shared" si="8"/>
        <v>22.75</v>
      </c>
      <c r="E50" s="2">
        <f t="shared" si="8"/>
        <v>17.05</v>
      </c>
      <c r="F50" s="2">
        <f t="shared" si="8"/>
        <v>11.350000000000001</v>
      </c>
      <c r="G50" s="2">
        <f t="shared" si="8"/>
        <v>17.05</v>
      </c>
      <c r="H50" s="2">
        <f t="shared" si="8"/>
        <v>17.05</v>
      </c>
      <c r="I50" s="2">
        <f t="shared" si="8"/>
        <v>17.05</v>
      </c>
      <c r="J50" s="2">
        <f t="shared" si="8"/>
        <v>17.05</v>
      </c>
      <c r="K50" s="2">
        <f t="shared" si="8"/>
        <v>14.200000000000001</v>
      </c>
      <c r="L50" s="2">
        <f t="shared" si="8"/>
        <v>14.200000000000001</v>
      </c>
      <c r="M50" s="2">
        <f t="shared" si="8"/>
        <v>14.200000000000001</v>
      </c>
      <c r="N50" s="10">
        <v>56.85</v>
      </c>
    </row>
    <row r="51" spans="1:14" x14ac:dyDescent="0.25">
      <c r="A51" s="6" t="s">
        <v>63</v>
      </c>
      <c r="B51" s="2">
        <f t="shared" si="7"/>
        <v>8.65</v>
      </c>
      <c r="C51" s="2">
        <f t="shared" si="2"/>
        <v>8.65</v>
      </c>
      <c r="D51" s="2">
        <f t="shared" si="8"/>
        <v>23.1</v>
      </c>
      <c r="E51" s="2">
        <f t="shared" si="8"/>
        <v>17.350000000000001</v>
      </c>
      <c r="F51" s="2">
        <f t="shared" si="8"/>
        <v>11.55</v>
      </c>
      <c r="G51" s="2">
        <f t="shared" si="8"/>
        <v>17.350000000000001</v>
      </c>
      <c r="H51" s="2">
        <f t="shared" si="8"/>
        <v>17.350000000000001</v>
      </c>
      <c r="I51" s="2">
        <f t="shared" si="8"/>
        <v>17.350000000000001</v>
      </c>
      <c r="J51" s="2">
        <f t="shared" si="8"/>
        <v>17.350000000000001</v>
      </c>
      <c r="K51" s="2">
        <f t="shared" si="8"/>
        <v>14.450000000000001</v>
      </c>
      <c r="L51" s="2">
        <f t="shared" si="8"/>
        <v>14.450000000000001</v>
      </c>
      <c r="M51" s="2">
        <f t="shared" si="8"/>
        <v>14.450000000000001</v>
      </c>
      <c r="N51" s="10">
        <v>57.800000000000004</v>
      </c>
    </row>
    <row r="52" spans="1:14" x14ac:dyDescent="0.25">
      <c r="A52" s="6" t="s">
        <v>62</v>
      </c>
      <c r="B52" s="2">
        <f t="shared" si="7"/>
        <v>8.8000000000000007</v>
      </c>
      <c r="C52" s="2">
        <f t="shared" si="2"/>
        <v>8.8000000000000007</v>
      </c>
      <c r="D52" s="2">
        <f t="shared" si="8"/>
        <v>23.5</v>
      </c>
      <c r="E52" s="2">
        <f t="shared" si="8"/>
        <v>17.650000000000002</v>
      </c>
      <c r="F52" s="2">
        <f t="shared" si="8"/>
        <v>11.75</v>
      </c>
      <c r="G52" s="2">
        <f t="shared" si="8"/>
        <v>17.650000000000002</v>
      </c>
      <c r="H52" s="2">
        <f t="shared" si="8"/>
        <v>17.650000000000002</v>
      </c>
      <c r="I52" s="2">
        <f t="shared" si="8"/>
        <v>17.650000000000002</v>
      </c>
      <c r="J52" s="2">
        <f t="shared" si="8"/>
        <v>17.650000000000002</v>
      </c>
      <c r="K52" s="2">
        <f t="shared" si="8"/>
        <v>14.700000000000001</v>
      </c>
      <c r="L52" s="2">
        <f t="shared" si="8"/>
        <v>14.700000000000001</v>
      </c>
      <c r="M52" s="2">
        <f t="shared" si="8"/>
        <v>14.700000000000001</v>
      </c>
      <c r="N52" s="10">
        <v>58.800000000000004</v>
      </c>
    </row>
    <row r="53" spans="1:14" x14ac:dyDescent="0.25">
      <c r="A53" s="6" t="s">
        <v>61</v>
      </c>
      <c r="B53" s="2">
        <f t="shared" si="7"/>
        <v>8.9500000000000011</v>
      </c>
      <c r="C53" s="2">
        <f t="shared" si="2"/>
        <v>8.9500000000000011</v>
      </c>
      <c r="D53" s="2">
        <f t="shared" si="8"/>
        <v>23.85</v>
      </c>
      <c r="E53" s="2">
        <f t="shared" si="8"/>
        <v>17.900000000000002</v>
      </c>
      <c r="F53" s="2">
        <f t="shared" si="8"/>
        <v>11.950000000000001</v>
      </c>
      <c r="G53" s="2">
        <f t="shared" si="8"/>
        <v>17.900000000000002</v>
      </c>
      <c r="H53" s="2">
        <f t="shared" si="8"/>
        <v>17.900000000000002</v>
      </c>
      <c r="I53" s="2">
        <f t="shared" si="8"/>
        <v>17.900000000000002</v>
      </c>
      <c r="J53" s="2">
        <f t="shared" si="8"/>
        <v>17.900000000000002</v>
      </c>
      <c r="K53" s="2">
        <f t="shared" si="8"/>
        <v>14.9</v>
      </c>
      <c r="L53" s="2">
        <f t="shared" si="8"/>
        <v>14.9</v>
      </c>
      <c r="M53" s="2">
        <f t="shared" si="8"/>
        <v>14.9</v>
      </c>
      <c r="N53" s="10">
        <v>59.650000000000006</v>
      </c>
    </row>
    <row r="54" spans="1:14" x14ac:dyDescent="0.25">
      <c r="A54" s="6" t="s">
        <v>60</v>
      </c>
      <c r="B54" s="2">
        <f t="shared" si="7"/>
        <v>9.1</v>
      </c>
      <c r="C54" s="2">
        <f t="shared" si="2"/>
        <v>9.1</v>
      </c>
      <c r="D54" s="2">
        <f t="shared" ref="D54:M63" si="9">MROUND($N54*D$1,0.05)</f>
        <v>24.25</v>
      </c>
      <c r="E54" s="2">
        <f t="shared" si="9"/>
        <v>18.2</v>
      </c>
      <c r="F54" s="2">
        <f t="shared" si="9"/>
        <v>12.100000000000001</v>
      </c>
      <c r="G54" s="2">
        <f t="shared" si="9"/>
        <v>18.2</v>
      </c>
      <c r="H54" s="2">
        <f t="shared" si="9"/>
        <v>18.2</v>
      </c>
      <c r="I54" s="2">
        <f t="shared" si="9"/>
        <v>18.2</v>
      </c>
      <c r="J54" s="2">
        <f t="shared" si="9"/>
        <v>18.2</v>
      </c>
      <c r="K54" s="2">
        <f t="shared" si="9"/>
        <v>15.15</v>
      </c>
      <c r="L54" s="2">
        <f t="shared" si="9"/>
        <v>15.15</v>
      </c>
      <c r="M54" s="2">
        <f t="shared" si="9"/>
        <v>15.15</v>
      </c>
      <c r="N54" s="10">
        <v>60.6</v>
      </c>
    </row>
    <row r="55" spans="1:14" x14ac:dyDescent="0.25">
      <c r="A55" s="6" t="s">
        <v>59</v>
      </c>
      <c r="B55" s="2">
        <f t="shared" si="7"/>
        <v>9.25</v>
      </c>
      <c r="C55" s="2">
        <f t="shared" si="2"/>
        <v>9.25</v>
      </c>
      <c r="D55" s="2">
        <f t="shared" si="9"/>
        <v>24.650000000000002</v>
      </c>
      <c r="E55" s="2">
        <f t="shared" si="9"/>
        <v>18.5</v>
      </c>
      <c r="F55" s="2">
        <f t="shared" si="9"/>
        <v>12.3</v>
      </c>
      <c r="G55" s="2">
        <f t="shared" si="9"/>
        <v>18.5</v>
      </c>
      <c r="H55" s="2">
        <f t="shared" si="9"/>
        <v>18.5</v>
      </c>
      <c r="I55" s="2">
        <f t="shared" si="9"/>
        <v>18.5</v>
      </c>
      <c r="J55" s="2">
        <f t="shared" si="9"/>
        <v>18.5</v>
      </c>
      <c r="K55" s="2">
        <f t="shared" si="9"/>
        <v>15.4</v>
      </c>
      <c r="L55" s="2">
        <f t="shared" si="9"/>
        <v>15.4</v>
      </c>
      <c r="M55" s="2">
        <f t="shared" si="9"/>
        <v>15.4</v>
      </c>
      <c r="N55" s="10">
        <v>61.6</v>
      </c>
    </row>
    <row r="56" spans="1:14" x14ac:dyDescent="0.25">
      <c r="A56" s="6" t="s">
        <v>58</v>
      </c>
      <c r="B56" s="2">
        <f t="shared" si="7"/>
        <v>9.4</v>
      </c>
      <c r="C56" s="2">
        <f t="shared" si="2"/>
        <v>9.4</v>
      </c>
      <c r="D56" s="2">
        <f t="shared" si="9"/>
        <v>25.05</v>
      </c>
      <c r="E56" s="2">
        <f t="shared" si="9"/>
        <v>18.8</v>
      </c>
      <c r="F56" s="2">
        <f t="shared" si="9"/>
        <v>12.5</v>
      </c>
      <c r="G56" s="2">
        <f t="shared" si="9"/>
        <v>18.8</v>
      </c>
      <c r="H56" s="2">
        <f t="shared" si="9"/>
        <v>18.8</v>
      </c>
      <c r="I56" s="2">
        <f t="shared" si="9"/>
        <v>18.8</v>
      </c>
      <c r="J56" s="2">
        <f t="shared" si="9"/>
        <v>18.8</v>
      </c>
      <c r="K56" s="2">
        <f t="shared" si="9"/>
        <v>15.65</v>
      </c>
      <c r="L56" s="2">
        <f t="shared" si="9"/>
        <v>15.65</v>
      </c>
      <c r="M56" s="2">
        <f t="shared" si="9"/>
        <v>15.65</v>
      </c>
      <c r="N56" s="10">
        <v>62.6</v>
      </c>
    </row>
    <row r="57" spans="1:14" x14ac:dyDescent="0.25">
      <c r="A57" s="6" t="s">
        <v>57</v>
      </c>
      <c r="B57" s="2">
        <f t="shared" si="7"/>
        <v>9.5</v>
      </c>
      <c r="C57" s="2">
        <f t="shared" si="2"/>
        <v>9.5</v>
      </c>
      <c r="D57" s="2">
        <f t="shared" si="9"/>
        <v>25.400000000000002</v>
      </c>
      <c r="E57" s="2">
        <f t="shared" si="9"/>
        <v>19.05</v>
      </c>
      <c r="F57" s="2">
        <f t="shared" si="9"/>
        <v>12.700000000000001</v>
      </c>
      <c r="G57" s="2">
        <f t="shared" si="9"/>
        <v>19.05</v>
      </c>
      <c r="H57" s="2">
        <f t="shared" si="9"/>
        <v>19.05</v>
      </c>
      <c r="I57" s="2">
        <f t="shared" si="9"/>
        <v>19.05</v>
      </c>
      <c r="J57" s="2">
        <f t="shared" si="9"/>
        <v>19.05</v>
      </c>
      <c r="K57" s="2">
        <f t="shared" si="9"/>
        <v>15.850000000000001</v>
      </c>
      <c r="L57" s="2">
        <f t="shared" si="9"/>
        <v>15.850000000000001</v>
      </c>
      <c r="M57" s="2">
        <f t="shared" si="9"/>
        <v>15.850000000000001</v>
      </c>
      <c r="N57" s="10">
        <v>63.45</v>
      </c>
    </row>
    <row r="58" spans="1:14" x14ac:dyDescent="0.25">
      <c r="A58" s="6" t="s">
        <v>56</v>
      </c>
      <c r="B58" s="2">
        <f t="shared" si="7"/>
        <v>9.65</v>
      </c>
      <c r="C58" s="2">
        <f t="shared" si="2"/>
        <v>9.65</v>
      </c>
      <c r="D58" s="2">
        <f t="shared" si="9"/>
        <v>25.75</v>
      </c>
      <c r="E58" s="2">
        <f t="shared" si="9"/>
        <v>19.3</v>
      </c>
      <c r="F58" s="2">
        <f t="shared" si="9"/>
        <v>12.9</v>
      </c>
      <c r="G58" s="2">
        <f t="shared" si="9"/>
        <v>19.3</v>
      </c>
      <c r="H58" s="2">
        <f t="shared" si="9"/>
        <v>19.3</v>
      </c>
      <c r="I58" s="2">
        <f t="shared" si="9"/>
        <v>19.3</v>
      </c>
      <c r="J58" s="2">
        <f t="shared" si="9"/>
        <v>19.3</v>
      </c>
      <c r="K58" s="2">
        <f t="shared" si="9"/>
        <v>16.100000000000001</v>
      </c>
      <c r="L58" s="2">
        <f t="shared" si="9"/>
        <v>16.100000000000001</v>
      </c>
      <c r="M58" s="2">
        <f t="shared" si="9"/>
        <v>16.100000000000001</v>
      </c>
      <c r="N58" s="10">
        <v>64.400000000000006</v>
      </c>
    </row>
    <row r="59" spans="1:14" x14ac:dyDescent="0.25">
      <c r="A59" s="6" t="s">
        <v>55</v>
      </c>
      <c r="B59" s="2">
        <f t="shared" si="7"/>
        <v>9.8000000000000007</v>
      </c>
      <c r="C59" s="2">
        <f t="shared" si="2"/>
        <v>9.8000000000000007</v>
      </c>
      <c r="D59" s="2">
        <f t="shared" si="9"/>
        <v>26.150000000000002</v>
      </c>
      <c r="E59" s="2">
        <f t="shared" si="9"/>
        <v>19.600000000000001</v>
      </c>
      <c r="F59" s="2">
        <f t="shared" si="9"/>
        <v>13.100000000000001</v>
      </c>
      <c r="G59" s="2">
        <f t="shared" si="9"/>
        <v>19.600000000000001</v>
      </c>
      <c r="H59" s="2">
        <f t="shared" si="9"/>
        <v>19.600000000000001</v>
      </c>
      <c r="I59" s="2">
        <f t="shared" si="9"/>
        <v>19.600000000000001</v>
      </c>
      <c r="J59" s="2">
        <f t="shared" si="9"/>
        <v>19.600000000000001</v>
      </c>
      <c r="K59" s="2">
        <f t="shared" si="9"/>
        <v>16.350000000000001</v>
      </c>
      <c r="L59" s="2">
        <f t="shared" si="9"/>
        <v>16.350000000000001</v>
      </c>
      <c r="M59" s="2">
        <f t="shared" si="9"/>
        <v>16.350000000000001</v>
      </c>
      <c r="N59" s="10">
        <v>65.400000000000006</v>
      </c>
    </row>
    <row r="60" spans="1:14" x14ac:dyDescent="0.25">
      <c r="A60" s="6" t="s">
        <v>54</v>
      </c>
      <c r="B60" s="2">
        <f t="shared" si="7"/>
        <v>9.9500000000000011</v>
      </c>
      <c r="C60" s="2">
        <f t="shared" si="2"/>
        <v>9.9500000000000011</v>
      </c>
      <c r="D60" s="2">
        <f t="shared" si="9"/>
        <v>26.55</v>
      </c>
      <c r="E60" s="2">
        <f t="shared" si="9"/>
        <v>19.900000000000002</v>
      </c>
      <c r="F60" s="2">
        <f t="shared" si="9"/>
        <v>13.25</v>
      </c>
      <c r="G60" s="2">
        <f t="shared" si="9"/>
        <v>19.900000000000002</v>
      </c>
      <c r="H60" s="2">
        <f t="shared" si="9"/>
        <v>19.900000000000002</v>
      </c>
      <c r="I60" s="2">
        <f t="shared" si="9"/>
        <v>19.900000000000002</v>
      </c>
      <c r="J60" s="2">
        <f t="shared" si="9"/>
        <v>19.900000000000002</v>
      </c>
      <c r="K60" s="2">
        <f t="shared" si="9"/>
        <v>16.600000000000001</v>
      </c>
      <c r="L60" s="2">
        <f t="shared" si="9"/>
        <v>16.600000000000001</v>
      </c>
      <c r="M60" s="2">
        <f t="shared" si="9"/>
        <v>16.600000000000001</v>
      </c>
      <c r="N60" s="10">
        <v>66.350000000000009</v>
      </c>
    </row>
    <row r="61" spans="1:14" x14ac:dyDescent="0.25">
      <c r="A61" s="6" t="s">
        <v>53</v>
      </c>
      <c r="B61" s="2">
        <f t="shared" si="7"/>
        <v>10.100000000000001</v>
      </c>
      <c r="C61" s="2">
        <f t="shared" si="2"/>
        <v>10.100000000000001</v>
      </c>
      <c r="D61" s="2">
        <f t="shared" si="9"/>
        <v>26.900000000000002</v>
      </c>
      <c r="E61" s="2">
        <f t="shared" si="9"/>
        <v>20.150000000000002</v>
      </c>
      <c r="F61" s="2">
        <f t="shared" si="9"/>
        <v>13.450000000000001</v>
      </c>
      <c r="G61" s="2">
        <f t="shared" si="9"/>
        <v>20.150000000000002</v>
      </c>
      <c r="H61" s="2">
        <f t="shared" si="9"/>
        <v>20.150000000000002</v>
      </c>
      <c r="I61" s="2">
        <f t="shared" si="9"/>
        <v>20.150000000000002</v>
      </c>
      <c r="J61" s="2">
        <f t="shared" si="9"/>
        <v>20.150000000000002</v>
      </c>
      <c r="K61" s="2">
        <f t="shared" si="9"/>
        <v>16.8</v>
      </c>
      <c r="L61" s="2">
        <f t="shared" si="9"/>
        <v>16.8</v>
      </c>
      <c r="M61" s="2">
        <f t="shared" si="9"/>
        <v>16.8</v>
      </c>
      <c r="N61" s="10">
        <v>67.2</v>
      </c>
    </row>
    <row r="62" spans="1:14" x14ac:dyDescent="0.25">
      <c r="A62" s="6" t="s">
        <v>52</v>
      </c>
      <c r="B62" s="2">
        <f t="shared" si="7"/>
        <v>10.25</v>
      </c>
      <c r="C62" s="2">
        <f t="shared" si="2"/>
        <v>10.25</v>
      </c>
      <c r="D62" s="2">
        <f t="shared" si="9"/>
        <v>27.3</v>
      </c>
      <c r="E62" s="2">
        <f t="shared" si="9"/>
        <v>20.450000000000003</v>
      </c>
      <c r="F62" s="2">
        <f t="shared" si="9"/>
        <v>13.65</v>
      </c>
      <c r="G62" s="2">
        <f t="shared" si="9"/>
        <v>20.450000000000003</v>
      </c>
      <c r="H62" s="2">
        <f t="shared" si="9"/>
        <v>20.450000000000003</v>
      </c>
      <c r="I62" s="2">
        <f t="shared" si="9"/>
        <v>20.450000000000003</v>
      </c>
      <c r="J62" s="2">
        <f t="shared" si="9"/>
        <v>20.450000000000003</v>
      </c>
      <c r="K62" s="2">
        <f t="shared" si="9"/>
        <v>17.05</v>
      </c>
      <c r="L62" s="2">
        <f t="shared" si="9"/>
        <v>17.05</v>
      </c>
      <c r="M62" s="2">
        <f t="shared" si="9"/>
        <v>17.05</v>
      </c>
      <c r="N62" s="10">
        <v>68.2</v>
      </c>
    </row>
    <row r="63" spans="1:14" x14ac:dyDescent="0.25">
      <c r="A63" s="6" t="s">
        <v>51</v>
      </c>
      <c r="B63" s="2">
        <f t="shared" si="7"/>
        <v>10.4</v>
      </c>
      <c r="C63" s="2">
        <f t="shared" si="2"/>
        <v>10.4</v>
      </c>
      <c r="D63" s="2">
        <f t="shared" si="9"/>
        <v>27.700000000000003</v>
      </c>
      <c r="E63" s="2">
        <f t="shared" si="9"/>
        <v>20.75</v>
      </c>
      <c r="F63" s="2">
        <f t="shared" si="9"/>
        <v>13.850000000000001</v>
      </c>
      <c r="G63" s="2">
        <f t="shared" si="9"/>
        <v>20.75</v>
      </c>
      <c r="H63" s="2">
        <f t="shared" si="9"/>
        <v>20.75</v>
      </c>
      <c r="I63" s="2">
        <f t="shared" si="9"/>
        <v>20.75</v>
      </c>
      <c r="J63" s="2">
        <f t="shared" si="9"/>
        <v>20.75</v>
      </c>
      <c r="K63" s="2">
        <f t="shared" si="9"/>
        <v>17.3</v>
      </c>
      <c r="L63" s="2">
        <f t="shared" si="9"/>
        <v>17.3</v>
      </c>
      <c r="M63" s="2">
        <f t="shared" si="9"/>
        <v>17.3</v>
      </c>
      <c r="N63" s="10">
        <v>69.2</v>
      </c>
    </row>
    <row r="64" spans="1:14" x14ac:dyDescent="0.25">
      <c r="A64" s="6" t="s">
        <v>50</v>
      </c>
      <c r="B64" s="2">
        <f t="shared" si="7"/>
        <v>10.5</v>
      </c>
      <c r="C64" s="2">
        <f t="shared" si="2"/>
        <v>10.5</v>
      </c>
      <c r="D64" s="2">
        <f t="shared" ref="D64:M73" si="10">MROUND($N64*D$1,0.05)</f>
        <v>28</v>
      </c>
      <c r="E64" s="2">
        <f t="shared" si="10"/>
        <v>21</v>
      </c>
      <c r="F64" s="2">
        <f t="shared" si="10"/>
        <v>14</v>
      </c>
      <c r="G64" s="2">
        <f t="shared" si="10"/>
        <v>21</v>
      </c>
      <c r="H64" s="2">
        <f t="shared" si="10"/>
        <v>21</v>
      </c>
      <c r="I64" s="2">
        <f t="shared" si="10"/>
        <v>21</v>
      </c>
      <c r="J64" s="2">
        <f t="shared" si="10"/>
        <v>21</v>
      </c>
      <c r="K64" s="2">
        <f t="shared" si="10"/>
        <v>17.5</v>
      </c>
      <c r="L64" s="2">
        <f t="shared" si="10"/>
        <v>17.5</v>
      </c>
      <c r="M64" s="2">
        <f t="shared" si="10"/>
        <v>17.5</v>
      </c>
      <c r="N64" s="10">
        <v>70.05</v>
      </c>
    </row>
    <row r="65" spans="1:14" x14ac:dyDescent="0.25">
      <c r="A65" s="6" t="s">
        <v>49</v>
      </c>
      <c r="B65" s="2">
        <f t="shared" si="7"/>
        <v>10.65</v>
      </c>
      <c r="C65" s="2">
        <f t="shared" si="2"/>
        <v>10.65</v>
      </c>
      <c r="D65" s="2">
        <f t="shared" si="10"/>
        <v>28.400000000000002</v>
      </c>
      <c r="E65" s="2">
        <f t="shared" si="10"/>
        <v>21.3</v>
      </c>
      <c r="F65" s="2">
        <f t="shared" si="10"/>
        <v>14.200000000000001</v>
      </c>
      <c r="G65" s="2">
        <f t="shared" si="10"/>
        <v>21.3</v>
      </c>
      <c r="H65" s="2">
        <f t="shared" si="10"/>
        <v>21.3</v>
      </c>
      <c r="I65" s="2">
        <f t="shared" si="10"/>
        <v>21.3</v>
      </c>
      <c r="J65" s="2">
        <f t="shared" si="10"/>
        <v>21.3</v>
      </c>
      <c r="K65" s="2">
        <f t="shared" si="10"/>
        <v>17.75</v>
      </c>
      <c r="L65" s="2">
        <f t="shared" si="10"/>
        <v>17.75</v>
      </c>
      <c r="M65" s="2">
        <f t="shared" si="10"/>
        <v>17.75</v>
      </c>
      <c r="N65" s="10">
        <v>71</v>
      </c>
    </row>
    <row r="66" spans="1:14" x14ac:dyDescent="0.25">
      <c r="A66" s="6" t="s">
        <v>48</v>
      </c>
      <c r="B66" s="2">
        <f t="shared" si="7"/>
        <v>10.8</v>
      </c>
      <c r="C66" s="2">
        <f t="shared" si="2"/>
        <v>10.8</v>
      </c>
      <c r="D66" s="2">
        <f t="shared" si="10"/>
        <v>28.8</v>
      </c>
      <c r="E66" s="2">
        <f t="shared" si="10"/>
        <v>21.6</v>
      </c>
      <c r="F66" s="2">
        <f t="shared" si="10"/>
        <v>14.4</v>
      </c>
      <c r="G66" s="2">
        <f t="shared" si="10"/>
        <v>21.6</v>
      </c>
      <c r="H66" s="2">
        <f t="shared" si="10"/>
        <v>21.6</v>
      </c>
      <c r="I66" s="2">
        <f t="shared" si="10"/>
        <v>21.6</v>
      </c>
      <c r="J66" s="2">
        <f t="shared" si="10"/>
        <v>21.6</v>
      </c>
      <c r="K66" s="2">
        <f t="shared" si="10"/>
        <v>18</v>
      </c>
      <c r="L66" s="2">
        <f t="shared" si="10"/>
        <v>18</v>
      </c>
      <c r="M66" s="2">
        <f t="shared" si="10"/>
        <v>18</v>
      </c>
      <c r="N66" s="10">
        <v>72</v>
      </c>
    </row>
    <row r="67" spans="1:14" x14ac:dyDescent="0.25">
      <c r="A67" s="6" t="s">
        <v>47</v>
      </c>
      <c r="B67" s="2">
        <f t="shared" si="7"/>
        <v>10.950000000000001</v>
      </c>
      <c r="C67" s="2">
        <f t="shared" si="2"/>
        <v>10.950000000000001</v>
      </c>
      <c r="D67" s="2">
        <f t="shared" si="10"/>
        <v>29.200000000000003</v>
      </c>
      <c r="E67" s="2">
        <f t="shared" si="10"/>
        <v>21.900000000000002</v>
      </c>
      <c r="F67" s="2">
        <f t="shared" si="10"/>
        <v>14.600000000000001</v>
      </c>
      <c r="G67" s="2">
        <f t="shared" si="10"/>
        <v>21.900000000000002</v>
      </c>
      <c r="H67" s="2">
        <f t="shared" si="10"/>
        <v>21.900000000000002</v>
      </c>
      <c r="I67" s="2">
        <f t="shared" si="10"/>
        <v>21.900000000000002</v>
      </c>
      <c r="J67" s="2">
        <f t="shared" si="10"/>
        <v>21.900000000000002</v>
      </c>
      <c r="K67" s="2">
        <f t="shared" si="10"/>
        <v>18.25</v>
      </c>
      <c r="L67" s="2">
        <f t="shared" si="10"/>
        <v>18.25</v>
      </c>
      <c r="M67" s="2">
        <f t="shared" si="10"/>
        <v>18.25</v>
      </c>
      <c r="N67" s="10">
        <v>72.95</v>
      </c>
    </row>
    <row r="68" spans="1:14" x14ac:dyDescent="0.25">
      <c r="A68" s="6" t="s">
        <v>46</v>
      </c>
      <c r="B68" s="2">
        <f t="shared" ref="B68:B102" si="11">MROUND($N68*B$1,0.05)</f>
        <v>11.05</v>
      </c>
      <c r="C68" s="2">
        <f t="shared" ref="C68:C102" si="12">MROUND($N68*C$1,0.05)</f>
        <v>11.05</v>
      </c>
      <c r="D68" s="2">
        <f t="shared" si="10"/>
        <v>29.5</v>
      </c>
      <c r="E68" s="2">
        <f t="shared" si="10"/>
        <v>22.150000000000002</v>
      </c>
      <c r="F68" s="2">
        <f t="shared" si="10"/>
        <v>14.75</v>
      </c>
      <c r="G68" s="2">
        <f t="shared" si="10"/>
        <v>22.150000000000002</v>
      </c>
      <c r="H68" s="2">
        <f t="shared" si="10"/>
        <v>22.150000000000002</v>
      </c>
      <c r="I68" s="2">
        <f t="shared" si="10"/>
        <v>22.150000000000002</v>
      </c>
      <c r="J68" s="2">
        <f t="shared" si="10"/>
        <v>22.150000000000002</v>
      </c>
      <c r="K68" s="2">
        <f t="shared" si="10"/>
        <v>18.45</v>
      </c>
      <c r="L68" s="2">
        <f t="shared" si="10"/>
        <v>18.45</v>
      </c>
      <c r="M68" s="2">
        <f t="shared" si="10"/>
        <v>18.45</v>
      </c>
      <c r="N68" s="10">
        <v>73.8</v>
      </c>
    </row>
    <row r="69" spans="1:14" x14ac:dyDescent="0.25">
      <c r="A69" s="6" t="s">
        <v>45</v>
      </c>
      <c r="B69" s="2">
        <f t="shared" si="11"/>
        <v>11.200000000000001</v>
      </c>
      <c r="C69" s="2">
        <f t="shared" si="12"/>
        <v>11.200000000000001</v>
      </c>
      <c r="D69" s="2">
        <f t="shared" si="10"/>
        <v>29.900000000000002</v>
      </c>
      <c r="E69" s="2">
        <f t="shared" si="10"/>
        <v>22.450000000000003</v>
      </c>
      <c r="F69" s="2">
        <f t="shared" si="10"/>
        <v>14.950000000000001</v>
      </c>
      <c r="G69" s="2">
        <f t="shared" si="10"/>
        <v>22.450000000000003</v>
      </c>
      <c r="H69" s="2">
        <f t="shared" si="10"/>
        <v>22.450000000000003</v>
      </c>
      <c r="I69" s="2">
        <f t="shared" si="10"/>
        <v>22.450000000000003</v>
      </c>
      <c r="J69" s="2">
        <f t="shared" si="10"/>
        <v>22.450000000000003</v>
      </c>
      <c r="K69" s="2">
        <f t="shared" si="10"/>
        <v>18.7</v>
      </c>
      <c r="L69" s="2">
        <f t="shared" si="10"/>
        <v>18.7</v>
      </c>
      <c r="M69" s="2">
        <f t="shared" si="10"/>
        <v>18.7</v>
      </c>
      <c r="N69" s="10">
        <v>74.8</v>
      </c>
    </row>
    <row r="70" spans="1:14" x14ac:dyDescent="0.25">
      <c r="A70" s="6" t="s">
        <v>44</v>
      </c>
      <c r="B70" s="2">
        <f t="shared" si="11"/>
        <v>11.350000000000001</v>
      </c>
      <c r="C70" s="2">
        <f t="shared" si="12"/>
        <v>11.350000000000001</v>
      </c>
      <c r="D70" s="2">
        <f t="shared" si="10"/>
        <v>30.3</v>
      </c>
      <c r="E70" s="2">
        <f t="shared" si="10"/>
        <v>22.75</v>
      </c>
      <c r="F70" s="2">
        <f t="shared" si="10"/>
        <v>15.15</v>
      </c>
      <c r="G70" s="2">
        <f t="shared" si="10"/>
        <v>22.75</v>
      </c>
      <c r="H70" s="2">
        <f t="shared" si="10"/>
        <v>22.75</v>
      </c>
      <c r="I70" s="2">
        <f t="shared" si="10"/>
        <v>22.75</v>
      </c>
      <c r="J70" s="2">
        <f t="shared" si="10"/>
        <v>22.75</v>
      </c>
      <c r="K70" s="2">
        <f t="shared" si="10"/>
        <v>18.95</v>
      </c>
      <c r="L70" s="2">
        <f t="shared" si="10"/>
        <v>18.95</v>
      </c>
      <c r="M70" s="2">
        <f t="shared" si="10"/>
        <v>18.95</v>
      </c>
      <c r="N70" s="10">
        <v>75.8</v>
      </c>
    </row>
    <row r="71" spans="1:14" x14ac:dyDescent="0.25">
      <c r="A71" s="6" t="s">
        <v>43</v>
      </c>
      <c r="B71" s="2">
        <f t="shared" si="11"/>
        <v>11.5</v>
      </c>
      <c r="C71" s="2">
        <f t="shared" si="12"/>
        <v>11.5</v>
      </c>
      <c r="D71" s="2">
        <f t="shared" si="10"/>
        <v>30.700000000000003</v>
      </c>
      <c r="E71" s="2">
        <f t="shared" si="10"/>
        <v>23</v>
      </c>
      <c r="F71" s="2">
        <f t="shared" si="10"/>
        <v>15.350000000000001</v>
      </c>
      <c r="G71" s="2">
        <f t="shared" si="10"/>
        <v>23</v>
      </c>
      <c r="H71" s="2">
        <f t="shared" si="10"/>
        <v>23</v>
      </c>
      <c r="I71" s="2">
        <f t="shared" si="10"/>
        <v>23</v>
      </c>
      <c r="J71" s="2">
        <f t="shared" si="10"/>
        <v>23</v>
      </c>
      <c r="K71" s="2">
        <f t="shared" si="10"/>
        <v>19.200000000000003</v>
      </c>
      <c r="L71" s="2">
        <f t="shared" si="10"/>
        <v>19.200000000000003</v>
      </c>
      <c r="M71" s="2">
        <f t="shared" si="10"/>
        <v>19.200000000000003</v>
      </c>
      <c r="N71" s="10">
        <v>76.75</v>
      </c>
    </row>
    <row r="72" spans="1:14" x14ac:dyDescent="0.25">
      <c r="A72" s="6" t="s">
        <v>42</v>
      </c>
      <c r="B72" s="2">
        <f t="shared" si="11"/>
        <v>11.65</v>
      </c>
      <c r="C72" s="2">
        <f t="shared" si="12"/>
        <v>11.65</v>
      </c>
      <c r="D72" s="2">
        <f t="shared" si="10"/>
        <v>31.05</v>
      </c>
      <c r="E72" s="2">
        <f t="shared" si="10"/>
        <v>23.3</v>
      </c>
      <c r="F72" s="2">
        <f t="shared" si="10"/>
        <v>15.5</v>
      </c>
      <c r="G72" s="2">
        <f t="shared" si="10"/>
        <v>23.3</v>
      </c>
      <c r="H72" s="2">
        <f t="shared" si="10"/>
        <v>23.3</v>
      </c>
      <c r="I72" s="2">
        <f t="shared" si="10"/>
        <v>23.3</v>
      </c>
      <c r="J72" s="2">
        <f t="shared" si="10"/>
        <v>23.3</v>
      </c>
      <c r="K72" s="2">
        <f t="shared" si="10"/>
        <v>19.400000000000002</v>
      </c>
      <c r="L72" s="2">
        <f t="shared" si="10"/>
        <v>19.400000000000002</v>
      </c>
      <c r="M72" s="2">
        <f t="shared" si="10"/>
        <v>19.400000000000002</v>
      </c>
      <c r="N72" s="10">
        <v>77.600000000000009</v>
      </c>
    </row>
    <row r="73" spans="1:14" x14ac:dyDescent="0.25">
      <c r="A73" s="6" t="s">
        <v>41</v>
      </c>
      <c r="B73" s="2">
        <f t="shared" si="11"/>
        <v>11.8</v>
      </c>
      <c r="C73" s="2">
        <f t="shared" si="12"/>
        <v>11.8</v>
      </c>
      <c r="D73" s="2">
        <f t="shared" si="10"/>
        <v>31.450000000000003</v>
      </c>
      <c r="E73" s="2">
        <f t="shared" si="10"/>
        <v>23.6</v>
      </c>
      <c r="F73" s="2">
        <f t="shared" si="10"/>
        <v>15.700000000000001</v>
      </c>
      <c r="G73" s="2">
        <f t="shared" si="10"/>
        <v>23.6</v>
      </c>
      <c r="H73" s="2">
        <f t="shared" si="10"/>
        <v>23.6</v>
      </c>
      <c r="I73" s="2">
        <f t="shared" si="10"/>
        <v>23.6</v>
      </c>
      <c r="J73" s="2">
        <f t="shared" si="10"/>
        <v>23.6</v>
      </c>
      <c r="K73" s="2">
        <f t="shared" si="10"/>
        <v>19.650000000000002</v>
      </c>
      <c r="L73" s="2">
        <f t="shared" si="10"/>
        <v>19.650000000000002</v>
      </c>
      <c r="M73" s="2">
        <f t="shared" si="10"/>
        <v>19.650000000000002</v>
      </c>
      <c r="N73" s="10">
        <v>78.600000000000009</v>
      </c>
    </row>
    <row r="74" spans="1:14" x14ac:dyDescent="0.25">
      <c r="A74" s="6" t="s">
        <v>40</v>
      </c>
      <c r="B74" s="2">
        <f t="shared" si="11"/>
        <v>11.950000000000001</v>
      </c>
      <c r="C74" s="2">
        <f t="shared" si="12"/>
        <v>11.950000000000001</v>
      </c>
      <c r="D74" s="2">
        <f t="shared" ref="D74:M83" si="13">MROUND($N74*D$1,0.05)</f>
        <v>31.8</v>
      </c>
      <c r="E74" s="2">
        <f t="shared" si="13"/>
        <v>23.85</v>
      </c>
      <c r="F74" s="2">
        <f t="shared" si="13"/>
        <v>15.9</v>
      </c>
      <c r="G74" s="2">
        <f t="shared" si="13"/>
        <v>23.85</v>
      </c>
      <c r="H74" s="2">
        <f t="shared" si="13"/>
        <v>23.85</v>
      </c>
      <c r="I74" s="2">
        <f t="shared" si="13"/>
        <v>23.85</v>
      </c>
      <c r="J74" s="2">
        <f t="shared" si="13"/>
        <v>23.85</v>
      </c>
      <c r="K74" s="2">
        <f t="shared" si="13"/>
        <v>19.900000000000002</v>
      </c>
      <c r="L74" s="2">
        <f t="shared" si="13"/>
        <v>19.900000000000002</v>
      </c>
      <c r="M74" s="2">
        <f t="shared" si="13"/>
        <v>19.900000000000002</v>
      </c>
      <c r="N74" s="10">
        <v>79.550000000000011</v>
      </c>
    </row>
    <row r="75" spans="1:14" x14ac:dyDescent="0.25">
      <c r="A75" s="6" t="s">
        <v>39</v>
      </c>
      <c r="B75" s="2">
        <f t="shared" si="11"/>
        <v>12.100000000000001</v>
      </c>
      <c r="C75" s="2">
        <f t="shared" si="12"/>
        <v>12.100000000000001</v>
      </c>
      <c r="D75" s="2">
        <f t="shared" si="13"/>
        <v>32.200000000000003</v>
      </c>
      <c r="E75" s="2">
        <f t="shared" si="13"/>
        <v>24.150000000000002</v>
      </c>
      <c r="F75" s="2">
        <f t="shared" si="13"/>
        <v>16.100000000000001</v>
      </c>
      <c r="G75" s="2">
        <f t="shared" si="13"/>
        <v>24.150000000000002</v>
      </c>
      <c r="H75" s="2">
        <f t="shared" si="13"/>
        <v>24.150000000000002</v>
      </c>
      <c r="I75" s="2">
        <f t="shared" si="13"/>
        <v>24.150000000000002</v>
      </c>
      <c r="J75" s="2">
        <f t="shared" si="13"/>
        <v>24.150000000000002</v>
      </c>
      <c r="K75" s="2">
        <f t="shared" si="13"/>
        <v>20.150000000000002</v>
      </c>
      <c r="L75" s="2">
        <f t="shared" si="13"/>
        <v>20.150000000000002</v>
      </c>
      <c r="M75" s="2">
        <f t="shared" si="13"/>
        <v>20.150000000000002</v>
      </c>
      <c r="N75" s="10">
        <v>80.550000000000011</v>
      </c>
    </row>
    <row r="76" spans="1:14" x14ac:dyDescent="0.25">
      <c r="A76" s="6" t="s">
        <v>38</v>
      </c>
      <c r="B76" s="2">
        <f t="shared" si="11"/>
        <v>12.200000000000001</v>
      </c>
      <c r="C76" s="2">
        <f t="shared" si="12"/>
        <v>12.200000000000001</v>
      </c>
      <c r="D76" s="2">
        <f t="shared" si="13"/>
        <v>32.550000000000004</v>
      </c>
      <c r="E76" s="2">
        <f t="shared" si="13"/>
        <v>24.400000000000002</v>
      </c>
      <c r="F76" s="2">
        <f t="shared" si="13"/>
        <v>16.3</v>
      </c>
      <c r="G76" s="2">
        <f t="shared" si="13"/>
        <v>24.400000000000002</v>
      </c>
      <c r="H76" s="2">
        <f t="shared" si="13"/>
        <v>24.400000000000002</v>
      </c>
      <c r="I76" s="2">
        <f t="shared" si="13"/>
        <v>24.400000000000002</v>
      </c>
      <c r="J76" s="2">
        <f t="shared" si="13"/>
        <v>24.400000000000002</v>
      </c>
      <c r="K76" s="2">
        <f t="shared" si="13"/>
        <v>20.350000000000001</v>
      </c>
      <c r="L76" s="2">
        <f t="shared" si="13"/>
        <v>20.350000000000001</v>
      </c>
      <c r="M76" s="2">
        <f t="shared" si="13"/>
        <v>20.350000000000001</v>
      </c>
      <c r="N76" s="10">
        <v>81.400000000000006</v>
      </c>
    </row>
    <row r="77" spans="1:14" x14ac:dyDescent="0.25">
      <c r="A77" s="6" t="s">
        <v>37</v>
      </c>
      <c r="B77" s="2">
        <f t="shared" si="11"/>
        <v>12.350000000000001</v>
      </c>
      <c r="C77" s="2">
        <f t="shared" si="12"/>
        <v>12.350000000000001</v>
      </c>
      <c r="D77" s="2">
        <f t="shared" si="13"/>
        <v>32.950000000000003</v>
      </c>
      <c r="E77" s="2">
        <f t="shared" si="13"/>
        <v>24.700000000000003</v>
      </c>
      <c r="F77" s="2">
        <f t="shared" si="13"/>
        <v>16.5</v>
      </c>
      <c r="G77" s="2">
        <f t="shared" si="13"/>
        <v>24.700000000000003</v>
      </c>
      <c r="H77" s="2">
        <f t="shared" si="13"/>
        <v>24.700000000000003</v>
      </c>
      <c r="I77" s="2">
        <f t="shared" si="13"/>
        <v>24.700000000000003</v>
      </c>
      <c r="J77" s="2">
        <f t="shared" si="13"/>
        <v>24.700000000000003</v>
      </c>
      <c r="K77" s="2">
        <f t="shared" si="13"/>
        <v>20.6</v>
      </c>
      <c r="L77" s="2">
        <f t="shared" si="13"/>
        <v>20.6</v>
      </c>
      <c r="M77" s="2">
        <f t="shared" si="13"/>
        <v>20.6</v>
      </c>
      <c r="N77" s="10">
        <v>82.4</v>
      </c>
    </row>
    <row r="78" spans="1:14" x14ac:dyDescent="0.25">
      <c r="A78" s="6" t="s">
        <v>36</v>
      </c>
      <c r="B78" s="2">
        <f t="shared" si="11"/>
        <v>12.5</v>
      </c>
      <c r="C78" s="2">
        <f t="shared" si="12"/>
        <v>12.5</v>
      </c>
      <c r="D78" s="2">
        <f t="shared" si="13"/>
        <v>33.35</v>
      </c>
      <c r="E78" s="2">
        <f t="shared" si="13"/>
        <v>25</v>
      </c>
      <c r="F78" s="2">
        <f t="shared" si="13"/>
        <v>16.650000000000002</v>
      </c>
      <c r="G78" s="2">
        <f t="shared" si="13"/>
        <v>25</v>
      </c>
      <c r="H78" s="2">
        <f t="shared" si="13"/>
        <v>25</v>
      </c>
      <c r="I78" s="2">
        <f t="shared" si="13"/>
        <v>25</v>
      </c>
      <c r="J78" s="2">
        <f t="shared" si="13"/>
        <v>25</v>
      </c>
      <c r="K78" s="2">
        <f t="shared" si="13"/>
        <v>20.85</v>
      </c>
      <c r="L78" s="2">
        <f t="shared" si="13"/>
        <v>20.85</v>
      </c>
      <c r="M78" s="2">
        <f t="shared" si="13"/>
        <v>20.85</v>
      </c>
      <c r="N78" s="10">
        <v>83.350000000000009</v>
      </c>
    </row>
    <row r="79" spans="1:14" x14ac:dyDescent="0.25">
      <c r="A79" s="6" t="s">
        <v>35</v>
      </c>
      <c r="B79" s="2">
        <f t="shared" si="11"/>
        <v>12.65</v>
      </c>
      <c r="C79" s="2">
        <f t="shared" si="12"/>
        <v>12.65</v>
      </c>
      <c r="D79" s="2">
        <f t="shared" si="13"/>
        <v>33.75</v>
      </c>
      <c r="E79" s="2">
        <f t="shared" si="13"/>
        <v>25.3</v>
      </c>
      <c r="F79" s="2">
        <f t="shared" si="13"/>
        <v>16.850000000000001</v>
      </c>
      <c r="G79" s="2">
        <f t="shared" si="13"/>
        <v>25.3</v>
      </c>
      <c r="H79" s="2">
        <f t="shared" si="13"/>
        <v>25.3</v>
      </c>
      <c r="I79" s="2">
        <f t="shared" si="13"/>
        <v>25.3</v>
      </c>
      <c r="J79" s="2">
        <f t="shared" si="13"/>
        <v>25.3</v>
      </c>
      <c r="K79" s="2">
        <f t="shared" si="13"/>
        <v>21.1</v>
      </c>
      <c r="L79" s="2">
        <f t="shared" si="13"/>
        <v>21.1</v>
      </c>
      <c r="M79" s="2">
        <f t="shared" si="13"/>
        <v>21.1</v>
      </c>
      <c r="N79" s="10">
        <v>84.350000000000009</v>
      </c>
    </row>
    <row r="80" spans="1:14" x14ac:dyDescent="0.25">
      <c r="A80" s="6" t="s">
        <v>34</v>
      </c>
      <c r="B80" s="2">
        <f t="shared" si="11"/>
        <v>12.8</v>
      </c>
      <c r="C80" s="2">
        <f t="shared" si="12"/>
        <v>12.8</v>
      </c>
      <c r="D80" s="2">
        <f t="shared" si="13"/>
        <v>34.1</v>
      </c>
      <c r="E80" s="2">
        <f t="shared" si="13"/>
        <v>25.55</v>
      </c>
      <c r="F80" s="2">
        <f t="shared" si="13"/>
        <v>17.05</v>
      </c>
      <c r="G80" s="2">
        <f t="shared" si="13"/>
        <v>25.55</v>
      </c>
      <c r="H80" s="2">
        <f t="shared" si="13"/>
        <v>25.55</v>
      </c>
      <c r="I80" s="2">
        <f t="shared" si="13"/>
        <v>25.55</v>
      </c>
      <c r="J80" s="2">
        <f t="shared" si="13"/>
        <v>25.55</v>
      </c>
      <c r="K80" s="2">
        <f t="shared" si="13"/>
        <v>21.3</v>
      </c>
      <c r="L80" s="2">
        <f t="shared" si="13"/>
        <v>21.3</v>
      </c>
      <c r="M80" s="2">
        <f t="shared" si="13"/>
        <v>21.3</v>
      </c>
      <c r="N80" s="10">
        <v>85.2</v>
      </c>
    </row>
    <row r="81" spans="1:14" x14ac:dyDescent="0.25">
      <c r="A81" s="6" t="s">
        <v>33</v>
      </c>
      <c r="B81" s="2">
        <f t="shared" si="11"/>
        <v>12.9</v>
      </c>
      <c r="C81" s="2">
        <f t="shared" si="12"/>
        <v>12.9</v>
      </c>
      <c r="D81" s="2">
        <f t="shared" si="13"/>
        <v>34.450000000000003</v>
      </c>
      <c r="E81" s="2">
        <f t="shared" si="13"/>
        <v>25.85</v>
      </c>
      <c r="F81" s="2">
        <f t="shared" si="13"/>
        <v>17.25</v>
      </c>
      <c r="G81" s="2">
        <f t="shared" si="13"/>
        <v>25.85</v>
      </c>
      <c r="H81" s="2">
        <f t="shared" si="13"/>
        <v>25.85</v>
      </c>
      <c r="I81" s="2">
        <f t="shared" si="13"/>
        <v>25.85</v>
      </c>
      <c r="J81" s="2">
        <f t="shared" si="13"/>
        <v>25.85</v>
      </c>
      <c r="K81" s="2">
        <f t="shared" si="13"/>
        <v>21.55</v>
      </c>
      <c r="L81" s="2">
        <f t="shared" si="13"/>
        <v>21.55</v>
      </c>
      <c r="M81" s="2">
        <f t="shared" si="13"/>
        <v>21.55</v>
      </c>
      <c r="N81" s="10">
        <v>86.15</v>
      </c>
    </row>
    <row r="82" spans="1:14" x14ac:dyDescent="0.25">
      <c r="A82" s="6" t="s">
        <v>32</v>
      </c>
      <c r="B82" s="2">
        <f t="shared" si="11"/>
        <v>13.05</v>
      </c>
      <c r="C82" s="2">
        <f t="shared" si="12"/>
        <v>13.05</v>
      </c>
      <c r="D82" s="2">
        <f t="shared" si="13"/>
        <v>34.85</v>
      </c>
      <c r="E82" s="2">
        <f t="shared" si="13"/>
        <v>26.150000000000002</v>
      </c>
      <c r="F82" s="2">
        <f t="shared" si="13"/>
        <v>17.45</v>
      </c>
      <c r="G82" s="2">
        <f t="shared" si="13"/>
        <v>26.150000000000002</v>
      </c>
      <c r="H82" s="2">
        <f t="shared" si="13"/>
        <v>26.150000000000002</v>
      </c>
      <c r="I82" s="2">
        <f t="shared" si="13"/>
        <v>26.150000000000002</v>
      </c>
      <c r="J82" s="2">
        <f t="shared" si="13"/>
        <v>26.150000000000002</v>
      </c>
      <c r="K82" s="2">
        <f t="shared" si="13"/>
        <v>21.8</v>
      </c>
      <c r="L82" s="2">
        <f t="shared" si="13"/>
        <v>21.8</v>
      </c>
      <c r="M82" s="2">
        <f t="shared" si="13"/>
        <v>21.8</v>
      </c>
      <c r="N82" s="10">
        <v>87.15</v>
      </c>
    </row>
    <row r="83" spans="1:14" x14ac:dyDescent="0.25">
      <c r="A83" s="6" t="s">
        <v>31</v>
      </c>
      <c r="B83" s="2">
        <f t="shared" si="11"/>
        <v>13.200000000000001</v>
      </c>
      <c r="C83" s="2">
        <f t="shared" si="12"/>
        <v>13.200000000000001</v>
      </c>
      <c r="D83" s="2">
        <f t="shared" si="13"/>
        <v>35.25</v>
      </c>
      <c r="E83" s="2">
        <f t="shared" si="13"/>
        <v>26.450000000000003</v>
      </c>
      <c r="F83" s="2">
        <f t="shared" si="13"/>
        <v>17.600000000000001</v>
      </c>
      <c r="G83" s="2">
        <f t="shared" si="13"/>
        <v>26.450000000000003</v>
      </c>
      <c r="H83" s="2">
        <f t="shared" si="13"/>
        <v>26.450000000000003</v>
      </c>
      <c r="I83" s="2">
        <f t="shared" si="13"/>
        <v>26.450000000000003</v>
      </c>
      <c r="J83" s="2">
        <f t="shared" si="13"/>
        <v>26.450000000000003</v>
      </c>
      <c r="K83" s="2">
        <f t="shared" si="13"/>
        <v>22.05</v>
      </c>
      <c r="L83" s="2">
        <f t="shared" si="13"/>
        <v>22.05</v>
      </c>
      <c r="M83" s="2">
        <f t="shared" si="13"/>
        <v>22.05</v>
      </c>
      <c r="N83" s="10">
        <v>88.100000000000009</v>
      </c>
    </row>
    <row r="84" spans="1:14" x14ac:dyDescent="0.25">
      <c r="A84" s="6" t="s">
        <v>30</v>
      </c>
      <c r="B84" s="2">
        <f t="shared" si="11"/>
        <v>13.350000000000001</v>
      </c>
      <c r="C84" s="2">
        <f t="shared" si="12"/>
        <v>13.350000000000001</v>
      </c>
      <c r="D84" s="2">
        <f t="shared" ref="D84:M93" si="14">MROUND($N84*D$1,0.05)</f>
        <v>35.6</v>
      </c>
      <c r="E84" s="2">
        <f t="shared" si="14"/>
        <v>26.700000000000003</v>
      </c>
      <c r="F84" s="2">
        <f t="shared" si="14"/>
        <v>17.8</v>
      </c>
      <c r="G84" s="2">
        <f t="shared" si="14"/>
        <v>26.700000000000003</v>
      </c>
      <c r="H84" s="2">
        <f t="shared" si="14"/>
        <v>26.700000000000003</v>
      </c>
      <c r="I84" s="2">
        <f t="shared" si="14"/>
        <v>26.700000000000003</v>
      </c>
      <c r="J84" s="2">
        <f t="shared" si="14"/>
        <v>26.700000000000003</v>
      </c>
      <c r="K84" s="2">
        <f t="shared" si="14"/>
        <v>22.25</v>
      </c>
      <c r="L84" s="2">
        <f t="shared" si="14"/>
        <v>22.25</v>
      </c>
      <c r="M84" s="2">
        <f t="shared" si="14"/>
        <v>22.25</v>
      </c>
      <c r="N84" s="10">
        <v>89</v>
      </c>
    </row>
    <row r="85" spans="1:14" x14ac:dyDescent="0.25">
      <c r="A85" s="6" t="s">
        <v>29</v>
      </c>
      <c r="B85" s="2">
        <f t="shared" si="11"/>
        <v>13.5</v>
      </c>
      <c r="C85" s="2">
        <f t="shared" si="12"/>
        <v>13.5</v>
      </c>
      <c r="D85" s="2">
        <f t="shared" si="14"/>
        <v>36</v>
      </c>
      <c r="E85" s="2">
        <f t="shared" si="14"/>
        <v>27</v>
      </c>
      <c r="F85" s="2">
        <f t="shared" si="14"/>
        <v>18</v>
      </c>
      <c r="G85" s="2">
        <f t="shared" si="14"/>
        <v>27</v>
      </c>
      <c r="H85" s="2">
        <f t="shared" si="14"/>
        <v>27</v>
      </c>
      <c r="I85" s="2">
        <f t="shared" si="14"/>
        <v>27</v>
      </c>
      <c r="J85" s="2">
        <f t="shared" si="14"/>
        <v>27</v>
      </c>
      <c r="K85" s="2">
        <f t="shared" si="14"/>
        <v>22.5</v>
      </c>
      <c r="L85" s="2">
        <f t="shared" si="14"/>
        <v>22.5</v>
      </c>
      <c r="M85" s="2">
        <f t="shared" si="14"/>
        <v>22.5</v>
      </c>
      <c r="N85" s="10">
        <v>89.95</v>
      </c>
    </row>
    <row r="86" spans="1:14" x14ac:dyDescent="0.25">
      <c r="A86" s="6" t="s">
        <v>28</v>
      </c>
      <c r="B86" s="2">
        <f t="shared" si="11"/>
        <v>13.65</v>
      </c>
      <c r="C86" s="2">
        <f t="shared" si="12"/>
        <v>13.65</v>
      </c>
      <c r="D86" s="2">
        <f t="shared" si="14"/>
        <v>36.4</v>
      </c>
      <c r="E86" s="2">
        <f t="shared" si="14"/>
        <v>27.3</v>
      </c>
      <c r="F86" s="2">
        <f t="shared" si="14"/>
        <v>18.2</v>
      </c>
      <c r="G86" s="2">
        <f t="shared" si="14"/>
        <v>27.3</v>
      </c>
      <c r="H86" s="2">
        <f t="shared" si="14"/>
        <v>27.3</v>
      </c>
      <c r="I86" s="2">
        <f t="shared" si="14"/>
        <v>27.3</v>
      </c>
      <c r="J86" s="2">
        <f t="shared" si="14"/>
        <v>27.3</v>
      </c>
      <c r="K86" s="2">
        <f t="shared" si="14"/>
        <v>22.75</v>
      </c>
      <c r="L86" s="2">
        <f t="shared" si="14"/>
        <v>22.75</v>
      </c>
      <c r="M86" s="2">
        <f t="shared" si="14"/>
        <v>22.75</v>
      </c>
      <c r="N86" s="10">
        <v>90.95</v>
      </c>
    </row>
    <row r="87" spans="1:14" x14ac:dyDescent="0.25">
      <c r="A87" s="6" t="s">
        <v>27</v>
      </c>
      <c r="B87" s="2">
        <f t="shared" si="11"/>
        <v>13.75</v>
      </c>
      <c r="C87" s="2">
        <f t="shared" si="12"/>
        <v>13.75</v>
      </c>
      <c r="D87" s="2">
        <f t="shared" si="14"/>
        <v>36.700000000000003</v>
      </c>
      <c r="E87" s="2">
        <f t="shared" si="14"/>
        <v>27.55</v>
      </c>
      <c r="F87" s="2">
        <f t="shared" si="14"/>
        <v>18.350000000000001</v>
      </c>
      <c r="G87" s="2">
        <f t="shared" si="14"/>
        <v>27.55</v>
      </c>
      <c r="H87" s="2">
        <f t="shared" si="14"/>
        <v>27.55</v>
      </c>
      <c r="I87" s="2">
        <f t="shared" si="14"/>
        <v>27.55</v>
      </c>
      <c r="J87" s="2">
        <f t="shared" si="14"/>
        <v>27.55</v>
      </c>
      <c r="K87" s="2">
        <f t="shared" si="14"/>
        <v>22.950000000000003</v>
      </c>
      <c r="L87" s="2">
        <f t="shared" si="14"/>
        <v>22.950000000000003</v>
      </c>
      <c r="M87" s="2">
        <f t="shared" si="14"/>
        <v>22.950000000000003</v>
      </c>
      <c r="N87" s="10">
        <v>91.800000000000011</v>
      </c>
    </row>
    <row r="88" spans="1:14" x14ac:dyDescent="0.25">
      <c r="A88" s="6" t="s">
        <v>26</v>
      </c>
      <c r="B88" s="2">
        <f t="shared" si="11"/>
        <v>13.9</v>
      </c>
      <c r="C88" s="2">
        <f t="shared" si="12"/>
        <v>13.9</v>
      </c>
      <c r="D88" s="2">
        <f t="shared" si="14"/>
        <v>37.1</v>
      </c>
      <c r="E88" s="2">
        <f t="shared" si="14"/>
        <v>27.85</v>
      </c>
      <c r="F88" s="2">
        <f t="shared" si="14"/>
        <v>18.55</v>
      </c>
      <c r="G88" s="2">
        <f t="shared" si="14"/>
        <v>27.85</v>
      </c>
      <c r="H88" s="2">
        <f t="shared" si="14"/>
        <v>27.85</v>
      </c>
      <c r="I88" s="2">
        <f t="shared" si="14"/>
        <v>27.85</v>
      </c>
      <c r="J88" s="2">
        <f t="shared" si="14"/>
        <v>27.85</v>
      </c>
      <c r="K88" s="2">
        <f t="shared" si="14"/>
        <v>23.200000000000003</v>
      </c>
      <c r="L88" s="2">
        <f t="shared" si="14"/>
        <v>23.200000000000003</v>
      </c>
      <c r="M88" s="2">
        <f t="shared" si="14"/>
        <v>23.200000000000003</v>
      </c>
      <c r="N88" s="10">
        <v>92.75</v>
      </c>
    </row>
    <row r="89" spans="1:14" x14ac:dyDescent="0.25">
      <c r="A89" s="6" t="s">
        <v>25</v>
      </c>
      <c r="B89" s="2">
        <f t="shared" si="11"/>
        <v>14.05</v>
      </c>
      <c r="C89" s="2">
        <f t="shared" si="12"/>
        <v>14.05</v>
      </c>
      <c r="D89" s="2">
        <f t="shared" si="14"/>
        <v>37.5</v>
      </c>
      <c r="E89" s="2">
        <f t="shared" si="14"/>
        <v>28.150000000000002</v>
      </c>
      <c r="F89" s="2">
        <f t="shared" si="14"/>
        <v>18.75</v>
      </c>
      <c r="G89" s="2">
        <f t="shared" si="14"/>
        <v>28.150000000000002</v>
      </c>
      <c r="H89" s="2">
        <f t="shared" si="14"/>
        <v>28.150000000000002</v>
      </c>
      <c r="I89" s="2">
        <f t="shared" si="14"/>
        <v>28.150000000000002</v>
      </c>
      <c r="J89" s="2">
        <f t="shared" si="14"/>
        <v>28.150000000000002</v>
      </c>
      <c r="K89" s="2">
        <f t="shared" si="14"/>
        <v>23.450000000000003</v>
      </c>
      <c r="L89" s="2">
        <f t="shared" si="14"/>
        <v>23.450000000000003</v>
      </c>
      <c r="M89" s="2">
        <f t="shared" si="14"/>
        <v>23.450000000000003</v>
      </c>
      <c r="N89" s="10">
        <v>93.75</v>
      </c>
    </row>
    <row r="90" spans="1:14" x14ac:dyDescent="0.25">
      <c r="A90" s="6" t="s">
        <v>24</v>
      </c>
      <c r="B90" s="2">
        <f t="shared" si="11"/>
        <v>14.200000000000001</v>
      </c>
      <c r="C90" s="2">
        <f t="shared" si="12"/>
        <v>14.200000000000001</v>
      </c>
      <c r="D90" s="2">
        <f t="shared" si="14"/>
        <v>37.9</v>
      </c>
      <c r="E90" s="2">
        <f t="shared" si="14"/>
        <v>28.400000000000002</v>
      </c>
      <c r="F90" s="2">
        <f t="shared" si="14"/>
        <v>18.95</v>
      </c>
      <c r="G90" s="2">
        <f t="shared" si="14"/>
        <v>28.400000000000002</v>
      </c>
      <c r="H90" s="2">
        <f t="shared" si="14"/>
        <v>28.400000000000002</v>
      </c>
      <c r="I90" s="2">
        <f t="shared" si="14"/>
        <v>28.400000000000002</v>
      </c>
      <c r="J90" s="2">
        <f t="shared" si="14"/>
        <v>28.400000000000002</v>
      </c>
      <c r="K90" s="2">
        <f t="shared" si="14"/>
        <v>23.700000000000003</v>
      </c>
      <c r="L90" s="2">
        <f t="shared" si="14"/>
        <v>23.700000000000003</v>
      </c>
      <c r="M90" s="2">
        <f t="shared" si="14"/>
        <v>23.700000000000003</v>
      </c>
      <c r="N90" s="10">
        <v>94.7</v>
      </c>
    </row>
    <row r="91" spans="1:14" x14ac:dyDescent="0.25">
      <c r="A91" s="6" t="s">
        <v>23</v>
      </c>
      <c r="B91" s="2">
        <f t="shared" si="11"/>
        <v>14.350000000000001</v>
      </c>
      <c r="C91" s="2">
        <f t="shared" si="12"/>
        <v>14.350000000000001</v>
      </c>
      <c r="D91" s="2">
        <f t="shared" si="14"/>
        <v>38.25</v>
      </c>
      <c r="E91" s="2">
        <f t="shared" si="14"/>
        <v>28.700000000000003</v>
      </c>
      <c r="F91" s="2">
        <f t="shared" si="14"/>
        <v>19.100000000000001</v>
      </c>
      <c r="G91" s="2">
        <f t="shared" si="14"/>
        <v>28.700000000000003</v>
      </c>
      <c r="H91" s="2">
        <f t="shared" si="14"/>
        <v>28.700000000000003</v>
      </c>
      <c r="I91" s="2">
        <f t="shared" si="14"/>
        <v>28.700000000000003</v>
      </c>
      <c r="J91" s="2">
        <f t="shared" si="14"/>
        <v>28.700000000000003</v>
      </c>
      <c r="K91" s="2">
        <f t="shared" si="14"/>
        <v>23.900000000000002</v>
      </c>
      <c r="L91" s="2">
        <f t="shared" si="14"/>
        <v>23.900000000000002</v>
      </c>
      <c r="M91" s="2">
        <f t="shared" si="14"/>
        <v>23.900000000000002</v>
      </c>
      <c r="N91" s="10">
        <v>95.600000000000009</v>
      </c>
    </row>
    <row r="92" spans="1:14" x14ac:dyDescent="0.25">
      <c r="A92" s="6" t="s">
        <v>22</v>
      </c>
      <c r="B92" s="2">
        <f t="shared" si="11"/>
        <v>14.5</v>
      </c>
      <c r="C92" s="2">
        <f t="shared" si="12"/>
        <v>14.5</v>
      </c>
      <c r="D92" s="2">
        <f t="shared" si="14"/>
        <v>38.6</v>
      </c>
      <c r="E92" s="2">
        <f t="shared" si="14"/>
        <v>28.950000000000003</v>
      </c>
      <c r="F92" s="2">
        <f t="shared" si="14"/>
        <v>19.3</v>
      </c>
      <c r="G92" s="2">
        <f t="shared" si="14"/>
        <v>28.950000000000003</v>
      </c>
      <c r="H92" s="2">
        <f t="shared" si="14"/>
        <v>28.950000000000003</v>
      </c>
      <c r="I92" s="2">
        <f t="shared" si="14"/>
        <v>28.950000000000003</v>
      </c>
      <c r="J92" s="2">
        <f t="shared" si="14"/>
        <v>28.950000000000003</v>
      </c>
      <c r="K92" s="2">
        <f t="shared" si="14"/>
        <v>24.150000000000002</v>
      </c>
      <c r="L92" s="2">
        <f t="shared" si="14"/>
        <v>24.150000000000002</v>
      </c>
      <c r="M92" s="2">
        <f t="shared" si="14"/>
        <v>24.150000000000002</v>
      </c>
      <c r="N92" s="10">
        <v>96.550000000000011</v>
      </c>
    </row>
    <row r="93" spans="1:14" x14ac:dyDescent="0.25">
      <c r="A93" s="6" t="s">
        <v>21</v>
      </c>
      <c r="B93" s="2">
        <f t="shared" si="11"/>
        <v>14.65</v>
      </c>
      <c r="C93" s="2">
        <f t="shared" si="12"/>
        <v>14.65</v>
      </c>
      <c r="D93" s="2">
        <f t="shared" si="14"/>
        <v>39</v>
      </c>
      <c r="E93" s="2">
        <f t="shared" si="14"/>
        <v>29.25</v>
      </c>
      <c r="F93" s="2">
        <f t="shared" si="14"/>
        <v>19.5</v>
      </c>
      <c r="G93" s="2">
        <f t="shared" si="14"/>
        <v>29.25</v>
      </c>
      <c r="H93" s="2">
        <f t="shared" si="14"/>
        <v>29.25</v>
      </c>
      <c r="I93" s="2">
        <f t="shared" si="14"/>
        <v>29.25</v>
      </c>
      <c r="J93" s="2">
        <f t="shared" si="14"/>
        <v>29.25</v>
      </c>
      <c r="K93" s="2">
        <f t="shared" si="14"/>
        <v>24.400000000000002</v>
      </c>
      <c r="L93" s="2">
        <f t="shared" si="14"/>
        <v>24.400000000000002</v>
      </c>
      <c r="M93" s="2">
        <f t="shared" si="14"/>
        <v>24.400000000000002</v>
      </c>
      <c r="N93" s="10">
        <v>97.550000000000011</v>
      </c>
    </row>
    <row r="94" spans="1:14" x14ac:dyDescent="0.25">
      <c r="A94" s="6" t="s">
        <v>20</v>
      </c>
      <c r="B94" s="2">
        <f t="shared" si="11"/>
        <v>14.75</v>
      </c>
      <c r="C94" s="2">
        <f t="shared" si="12"/>
        <v>14.75</v>
      </c>
      <c r="D94" s="2">
        <f t="shared" ref="D94:M102" si="15">MROUND($N94*D$1,0.05)</f>
        <v>39.400000000000006</v>
      </c>
      <c r="E94" s="2">
        <f t="shared" si="15"/>
        <v>29.55</v>
      </c>
      <c r="F94" s="2">
        <f t="shared" si="15"/>
        <v>19.700000000000003</v>
      </c>
      <c r="G94" s="2">
        <f t="shared" si="15"/>
        <v>29.55</v>
      </c>
      <c r="H94" s="2">
        <f t="shared" si="15"/>
        <v>29.55</v>
      </c>
      <c r="I94" s="2">
        <f t="shared" si="15"/>
        <v>29.55</v>
      </c>
      <c r="J94" s="2">
        <f t="shared" si="15"/>
        <v>29.55</v>
      </c>
      <c r="K94" s="2">
        <f t="shared" si="15"/>
        <v>24.650000000000002</v>
      </c>
      <c r="L94" s="2">
        <f t="shared" si="15"/>
        <v>24.650000000000002</v>
      </c>
      <c r="M94" s="2">
        <f t="shared" si="15"/>
        <v>24.650000000000002</v>
      </c>
      <c r="N94" s="10">
        <v>98.5</v>
      </c>
    </row>
    <row r="95" spans="1:14" x14ac:dyDescent="0.25">
      <c r="A95" s="6" t="s">
        <v>19</v>
      </c>
      <c r="B95" s="2">
        <f t="shared" si="11"/>
        <v>14.9</v>
      </c>
      <c r="C95" s="2">
        <f t="shared" si="12"/>
        <v>14.9</v>
      </c>
      <c r="D95" s="2">
        <f t="shared" si="15"/>
        <v>39.75</v>
      </c>
      <c r="E95" s="2">
        <f t="shared" si="15"/>
        <v>29.8</v>
      </c>
      <c r="F95" s="2">
        <f t="shared" si="15"/>
        <v>19.850000000000001</v>
      </c>
      <c r="G95" s="2">
        <f t="shared" si="15"/>
        <v>29.8</v>
      </c>
      <c r="H95" s="2">
        <f t="shared" si="15"/>
        <v>29.8</v>
      </c>
      <c r="I95" s="2">
        <f t="shared" si="15"/>
        <v>29.8</v>
      </c>
      <c r="J95" s="2">
        <f t="shared" si="15"/>
        <v>29.8</v>
      </c>
      <c r="K95" s="2">
        <f t="shared" si="15"/>
        <v>24.85</v>
      </c>
      <c r="L95" s="2">
        <f t="shared" si="15"/>
        <v>24.85</v>
      </c>
      <c r="M95" s="2">
        <f t="shared" si="15"/>
        <v>24.85</v>
      </c>
      <c r="N95" s="10">
        <v>99.350000000000009</v>
      </c>
    </row>
    <row r="96" spans="1:14" x14ac:dyDescent="0.25">
      <c r="A96" s="6" t="s">
        <v>18</v>
      </c>
      <c r="B96" s="2">
        <f t="shared" si="11"/>
        <v>15.05</v>
      </c>
      <c r="C96" s="2">
        <f t="shared" si="12"/>
        <v>15.05</v>
      </c>
      <c r="D96" s="2">
        <f t="shared" si="15"/>
        <v>40.150000000000006</v>
      </c>
      <c r="E96" s="2">
        <f t="shared" si="15"/>
        <v>30.1</v>
      </c>
      <c r="F96" s="2">
        <f t="shared" si="15"/>
        <v>20.05</v>
      </c>
      <c r="G96" s="2">
        <f t="shared" si="15"/>
        <v>30.1</v>
      </c>
      <c r="H96" s="2">
        <f t="shared" si="15"/>
        <v>30.1</v>
      </c>
      <c r="I96" s="2">
        <f t="shared" si="15"/>
        <v>30.1</v>
      </c>
      <c r="J96" s="2">
        <f t="shared" si="15"/>
        <v>30.1</v>
      </c>
      <c r="K96" s="2">
        <f t="shared" si="15"/>
        <v>25.1</v>
      </c>
      <c r="L96" s="2">
        <f t="shared" si="15"/>
        <v>25.1</v>
      </c>
      <c r="M96" s="2">
        <f t="shared" si="15"/>
        <v>25.1</v>
      </c>
      <c r="N96" s="10">
        <v>100.35000000000001</v>
      </c>
    </row>
    <row r="97" spans="1:14" x14ac:dyDescent="0.25">
      <c r="A97" s="6" t="s">
        <v>17</v>
      </c>
      <c r="B97" s="2">
        <f t="shared" si="11"/>
        <v>15.200000000000001</v>
      </c>
      <c r="C97" s="2">
        <f t="shared" si="12"/>
        <v>15.200000000000001</v>
      </c>
      <c r="D97" s="2">
        <f t="shared" si="15"/>
        <v>40.5</v>
      </c>
      <c r="E97" s="2">
        <f t="shared" si="15"/>
        <v>30.400000000000002</v>
      </c>
      <c r="F97" s="2">
        <f t="shared" si="15"/>
        <v>20.25</v>
      </c>
      <c r="G97" s="2">
        <f t="shared" si="15"/>
        <v>30.400000000000002</v>
      </c>
      <c r="H97" s="2">
        <f t="shared" si="15"/>
        <v>30.400000000000002</v>
      </c>
      <c r="I97" s="2">
        <f t="shared" si="15"/>
        <v>30.400000000000002</v>
      </c>
      <c r="J97" s="2">
        <f t="shared" si="15"/>
        <v>30.400000000000002</v>
      </c>
      <c r="K97" s="2">
        <f t="shared" si="15"/>
        <v>25.35</v>
      </c>
      <c r="L97" s="2">
        <f t="shared" si="15"/>
        <v>25.35</v>
      </c>
      <c r="M97" s="2">
        <f t="shared" si="15"/>
        <v>25.35</v>
      </c>
      <c r="N97" s="10">
        <v>101.30000000000001</v>
      </c>
    </row>
    <row r="98" spans="1:14" x14ac:dyDescent="0.25">
      <c r="A98" s="6" t="s">
        <v>16</v>
      </c>
      <c r="B98" s="2">
        <f t="shared" si="11"/>
        <v>15.350000000000001</v>
      </c>
      <c r="C98" s="2">
        <f t="shared" si="12"/>
        <v>15.350000000000001</v>
      </c>
      <c r="D98" s="2">
        <f t="shared" si="15"/>
        <v>40.900000000000006</v>
      </c>
      <c r="E98" s="2">
        <f t="shared" si="15"/>
        <v>30.700000000000003</v>
      </c>
      <c r="F98" s="2">
        <f t="shared" si="15"/>
        <v>20.450000000000003</v>
      </c>
      <c r="G98" s="2">
        <f t="shared" si="15"/>
        <v>30.700000000000003</v>
      </c>
      <c r="H98" s="2">
        <f t="shared" si="15"/>
        <v>30.700000000000003</v>
      </c>
      <c r="I98" s="2">
        <f t="shared" si="15"/>
        <v>30.700000000000003</v>
      </c>
      <c r="J98" s="2">
        <f t="shared" si="15"/>
        <v>30.700000000000003</v>
      </c>
      <c r="K98" s="2">
        <f t="shared" si="15"/>
        <v>25.6</v>
      </c>
      <c r="L98" s="2">
        <f t="shared" si="15"/>
        <v>25.6</v>
      </c>
      <c r="M98" s="2">
        <f t="shared" si="15"/>
        <v>25.6</v>
      </c>
      <c r="N98" s="10">
        <v>102.30000000000001</v>
      </c>
    </row>
    <row r="99" spans="1:14" x14ac:dyDescent="0.25">
      <c r="A99" s="6" t="s">
        <v>15</v>
      </c>
      <c r="B99" s="2">
        <f t="shared" si="11"/>
        <v>15.450000000000001</v>
      </c>
      <c r="C99" s="2">
        <f t="shared" si="12"/>
        <v>15.450000000000001</v>
      </c>
      <c r="D99" s="2">
        <f t="shared" si="15"/>
        <v>41.25</v>
      </c>
      <c r="E99" s="2">
        <f t="shared" si="15"/>
        <v>30.950000000000003</v>
      </c>
      <c r="F99" s="2">
        <f t="shared" si="15"/>
        <v>20.650000000000002</v>
      </c>
      <c r="G99" s="2">
        <f t="shared" si="15"/>
        <v>30.950000000000003</v>
      </c>
      <c r="H99" s="2">
        <f t="shared" si="15"/>
        <v>30.950000000000003</v>
      </c>
      <c r="I99" s="2">
        <f t="shared" si="15"/>
        <v>30.950000000000003</v>
      </c>
      <c r="J99" s="2">
        <f t="shared" si="15"/>
        <v>30.950000000000003</v>
      </c>
      <c r="K99" s="2">
        <f t="shared" si="15"/>
        <v>25.8</v>
      </c>
      <c r="L99" s="2">
        <f t="shared" si="15"/>
        <v>25.8</v>
      </c>
      <c r="M99" s="2">
        <f t="shared" si="15"/>
        <v>25.8</v>
      </c>
      <c r="N99" s="10">
        <v>103.15</v>
      </c>
    </row>
    <row r="100" spans="1:14" x14ac:dyDescent="0.25">
      <c r="A100" s="6" t="s">
        <v>14</v>
      </c>
      <c r="B100" s="2">
        <f t="shared" si="11"/>
        <v>15.600000000000001</v>
      </c>
      <c r="C100" s="2">
        <f t="shared" si="12"/>
        <v>15.600000000000001</v>
      </c>
      <c r="D100" s="2">
        <f t="shared" si="15"/>
        <v>41.650000000000006</v>
      </c>
      <c r="E100" s="2">
        <f t="shared" si="15"/>
        <v>31.25</v>
      </c>
      <c r="F100" s="2">
        <f t="shared" si="15"/>
        <v>20.85</v>
      </c>
      <c r="G100" s="2">
        <f t="shared" si="15"/>
        <v>31.25</v>
      </c>
      <c r="H100" s="2">
        <f t="shared" si="15"/>
        <v>31.25</v>
      </c>
      <c r="I100" s="2">
        <f t="shared" si="15"/>
        <v>31.25</v>
      </c>
      <c r="J100" s="2">
        <f t="shared" si="15"/>
        <v>31.25</v>
      </c>
      <c r="K100" s="2">
        <f t="shared" si="15"/>
        <v>26.05</v>
      </c>
      <c r="L100" s="2">
        <f t="shared" si="15"/>
        <v>26.05</v>
      </c>
      <c r="M100" s="2">
        <f t="shared" si="15"/>
        <v>26.05</v>
      </c>
      <c r="N100" s="10">
        <v>104.15</v>
      </c>
    </row>
    <row r="101" spans="1:14" x14ac:dyDescent="0.25">
      <c r="A101" s="6" t="s">
        <v>13</v>
      </c>
      <c r="B101" s="2">
        <f t="shared" si="11"/>
        <v>15.75</v>
      </c>
      <c r="C101" s="2">
        <f t="shared" si="12"/>
        <v>15.75</v>
      </c>
      <c r="D101" s="2">
        <f t="shared" si="15"/>
        <v>42.050000000000004</v>
      </c>
      <c r="E101" s="2">
        <f t="shared" si="15"/>
        <v>31.55</v>
      </c>
      <c r="F101" s="2">
        <f t="shared" si="15"/>
        <v>21</v>
      </c>
      <c r="G101" s="2">
        <f t="shared" si="15"/>
        <v>31.55</v>
      </c>
      <c r="H101" s="2">
        <f t="shared" si="15"/>
        <v>31.55</v>
      </c>
      <c r="I101" s="2">
        <f t="shared" si="15"/>
        <v>31.55</v>
      </c>
      <c r="J101" s="2">
        <f t="shared" si="15"/>
        <v>31.55</v>
      </c>
      <c r="K101" s="2">
        <f t="shared" si="15"/>
        <v>26.3</v>
      </c>
      <c r="L101" s="2">
        <f t="shared" si="15"/>
        <v>26.3</v>
      </c>
      <c r="M101" s="2">
        <f t="shared" si="15"/>
        <v>26.3</v>
      </c>
      <c r="N101" s="10">
        <v>105.10000000000001</v>
      </c>
    </row>
    <row r="102" spans="1:14" x14ac:dyDescent="0.25">
      <c r="A102" s="6" t="s">
        <v>12</v>
      </c>
      <c r="B102" s="2">
        <f t="shared" si="11"/>
        <v>15.850000000000001</v>
      </c>
      <c r="C102" s="2">
        <f t="shared" si="12"/>
        <v>15.850000000000001</v>
      </c>
      <c r="D102" s="2">
        <f t="shared" si="15"/>
        <v>42.25</v>
      </c>
      <c r="E102" s="2">
        <f t="shared" si="15"/>
        <v>31.700000000000003</v>
      </c>
      <c r="F102" s="2">
        <f t="shared" si="15"/>
        <v>21.1</v>
      </c>
      <c r="G102" s="2">
        <f t="shared" si="15"/>
        <v>31.700000000000003</v>
      </c>
      <c r="H102" s="2">
        <f t="shared" si="15"/>
        <v>31.700000000000003</v>
      </c>
      <c r="I102" s="2">
        <f t="shared" si="15"/>
        <v>31.700000000000003</v>
      </c>
      <c r="J102" s="2">
        <f t="shared" si="15"/>
        <v>31.700000000000003</v>
      </c>
      <c r="K102" s="2">
        <f t="shared" si="15"/>
        <v>26.400000000000002</v>
      </c>
      <c r="L102" s="2">
        <f t="shared" si="15"/>
        <v>26.400000000000002</v>
      </c>
      <c r="M102" s="2">
        <f t="shared" si="15"/>
        <v>26.400000000000002</v>
      </c>
      <c r="N102" s="10">
        <v>105.60000000000001</v>
      </c>
    </row>
    <row r="103" spans="1:14" x14ac:dyDescent="0.25">
      <c r="A103" s="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3"/>
    </row>
    <row r="104" spans="1:14" x14ac:dyDescent="0.25">
      <c r="B104" s="7">
        <f>SUM(B3:B103)</f>
        <v>888.1</v>
      </c>
      <c r="C104" s="7"/>
      <c r="D104" s="7">
        <f t="shared" ref="D104:N104" si="16">SUM(D3:D103)</f>
        <v>2368.5000000000005</v>
      </c>
      <c r="E104" s="7">
        <f t="shared" si="16"/>
        <v>1776.45</v>
      </c>
      <c r="F104" s="7">
        <f t="shared" si="16"/>
        <v>1184.1500000000001</v>
      </c>
      <c r="G104" s="7">
        <f t="shared" si="16"/>
        <v>1776.45</v>
      </c>
      <c r="H104" s="7">
        <f t="shared" si="16"/>
        <v>1776.45</v>
      </c>
      <c r="I104" s="7">
        <f t="shared" si="16"/>
        <v>1776.45</v>
      </c>
      <c r="J104" s="7">
        <f t="shared" si="16"/>
        <v>1776.45</v>
      </c>
      <c r="K104" s="7">
        <f t="shared" si="16"/>
        <v>1480.8</v>
      </c>
      <c r="L104" s="7">
        <f t="shared" si="16"/>
        <v>1480.8</v>
      </c>
      <c r="M104" s="7">
        <f t="shared" si="16"/>
        <v>1480.8</v>
      </c>
      <c r="N104" s="7">
        <f t="shared" si="16"/>
        <v>5921.4000000000015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Simulation</vt:lpstr>
      <vt:lpstr>Tarifs par type de prestation</vt:lpstr>
      <vt:lpstr>Simulation!Zone_d_impression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Sauge</dc:creator>
  <cp:lastModifiedBy>Nathalie David</cp:lastModifiedBy>
  <cp:lastPrinted>2022-06-16T14:39:49Z</cp:lastPrinted>
  <dcterms:created xsi:type="dcterms:W3CDTF">2022-05-18T06:10:19Z</dcterms:created>
  <dcterms:modified xsi:type="dcterms:W3CDTF">2022-07-05T08:41:48Z</dcterms:modified>
</cp:coreProperties>
</file>